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 TEST AE " sheetId="7" r:id="rId1"/>
    <sheet name="reference-dist" sheetId="4" r:id="rId2"/>
    <sheet name="levels-copy" sheetId="5" r:id="rId3"/>
  </sheets>
  <calcPr calcId="125725"/>
</workbook>
</file>

<file path=xl/calcChain.xml><?xml version="1.0" encoding="utf-8"?>
<calcChain xmlns="http://schemas.openxmlformats.org/spreadsheetml/2006/main">
  <c r="B3" i="4"/>
  <c r="B4" s="1"/>
  <c r="B5" s="1"/>
  <c r="B6" s="1"/>
  <c r="B7" s="1"/>
  <c r="B8" s="1"/>
  <c r="B9" s="1"/>
  <c r="B10" s="1"/>
  <c r="B11" s="1"/>
  <c r="B12" s="1"/>
  <c r="B13" s="1"/>
  <c r="B14" s="1"/>
  <c r="B15" s="1"/>
  <c r="B16" s="1"/>
  <c r="I15" i="7"/>
  <c r="G34"/>
  <c r="I32"/>
  <c r="I31"/>
  <c r="I30"/>
  <c r="I29"/>
  <c r="I28"/>
  <c r="I27"/>
  <c r="I26"/>
  <c r="I25"/>
  <c r="I24"/>
  <c r="I23"/>
  <c r="I22"/>
  <c r="I21"/>
  <c r="I20"/>
  <c r="I19"/>
  <c r="I18"/>
  <c r="I17"/>
  <c r="I16"/>
  <c r="I13" l="1"/>
  <c r="B17" i="4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l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I14" i="7"/>
  <c r="I34" s="1"/>
</calcChain>
</file>

<file path=xl/sharedStrings.xml><?xml version="1.0" encoding="utf-8"?>
<sst xmlns="http://schemas.openxmlformats.org/spreadsheetml/2006/main" count="452" uniqueCount="394">
  <si>
    <t>sec.</t>
  </si>
  <si>
    <t>Livello</t>
  </si>
  <si>
    <t>40 m</t>
  </si>
  <si>
    <t>Distanza</t>
  </si>
  <si>
    <t>VEL</t>
  </si>
  <si>
    <t>5.1</t>
  </si>
  <si>
    <t>9.1</t>
  </si>
  <si>
    <t>DIST PROGR M</t>
  </si>
  <si>
    <t>11.1</t>
  </si>
  <si>
    <t>11.2</t>
  </si>
  <si>
    <t>12.1</t>
  </si>
  <si>
    <t>12.2</t>
  </si>
  <si>
    <t>12.3</t>
  </si>
  <si>
    <t>13.1</t>
  </si>
  <si>
    <t>13.2</t>
  </si>
  <si>
    <t>13.3</t>
  </si>
  <si>
    <t>13.4</t>
  </si>
  <si>
    <t>14.1</t>
  </si>
  <si>
    <t>14.2</t>
  </si>
  <si>
    <t>14.3</t>
  </si>
  <si>
    <t>14.4</t>
  </si>
  <si>
    <t>14.5</t>
  </si>
  <si>
    <t>14.6</t>
  </si>
  <si>
    <t>14.7</t>
  </si>
  <si>
    <t>14.8</t>
  </si>
  <si>
    <t>15.1</t>
  </si>
  <si>
    <t>15.2</t>
  </si>
  <si>
    <t>15.3</t>
  </si>
  <si>
    <t>15.4</t>
  </si>
  <si>
    <t>15.5</t>
  </si>
  <si>
    <t>15.6</t>
  </si>
  <si>
    <t>15.7</t>
  </si>
  <si>
    <t>15.8</t>
  </si>
  <si>
    <t>16.1</t>
  </si>
  <si>
    <t>16.2</t>
  </si>
  <si>
    <t>16.3</t>
  </si>
  <si>
    <t>16.4</t>
  </si>
  <si>
    <t>16.5</t>
  </si>
  <si>
    <t>16.6</t>
  </si>
  <si>
    <t>16.7</t>
  </si>
  <si>
    <t>16.8</t>
  </si>
  <si>
    <t>17.1</t>
  </si>
  <si>
    <t>17.2</t>
  </si>
  <si>
    <t>17.3</t>
  </si>
  <si>
    <t>17.4</t>
  </si>
  <si>
    <t>17.5</t>
  </si>
  <si>
    <t>17.6</t>
  </si>
  <si>
    <t>17.7</t>
  </si>
  <si>
    <t>17.8</t>
  </si>
  <si>
    <t>18.1</t>
  </si>
  <si>
    <t>18.2</t>
  </si>
  <si>
    <t>18.3</t>
  </si>
  <si>
    <t>18.4</t>
  </si>
  <si>
    <t>18.5</t>
  </si>
  <si>
    <t>18.6</t>
  </si>
  <si>
    <t>18.7</t>
  </si>
  <si>
    <t>18.8</t>
  </si>
  <si>
    <t>19.1</t>
  </si>
  <si>
    <t>19.2</t>
  </si>
  <si>
    <t>19.3</t>
  </si>
  <si>
    <t>19.4</t>
  </si>
  <si>
    <t>19.5</t>
  </si>
  <si>
    <t>19.6</t>
  </si>
  <si>
    <t>19.7</t>
  </si>
  <si>
    <t>19.8</t>
  </si>
  <si>
    <t>20.1</t>
  </si>
  <si>
    <t>20.2</t>
  </si>
  <si>
    <t>20.3</t>
  </si>
  <si>
    <t>20.4</t>
  </si>
  <si>
    <t>20.5</t>
  </si>
  <si>
    <t>20.6</t>
  </si>
  <si>
    <t>20.7</t>
  </si>
  <si>
    <t>20.8</t>
  </si>
  <si>
    <t>21.1</t>
  </si>
  <si>
    <t>21.2</t>
  </si>
  <si>
    <t>21.3</t>
  </si>
  <si>
    <t>21.4</t>
  </si>
  <si>
    <t>21.5</t>
  </si>
  <si>
    <t>21.6</t>
  </si>
  <si>
    <t>21.7</t>
  </si>
  <si>
    <t>21.8</t>
  </si>
  <si>
    <t>22.1</t>
  </si>
  <si>
    <t>22.2</t>
  </si>
  <si>
    <t>22.3</t>
  </si>
  <si>
    <t>22.4</t>
  </si>
  <si>
    <t>22.5</t>
  </si>
  <si>
    <t>22.6</t>
  </si>
  <si>
    <t>22.7</t>
  </si>
  <si>
    <t>22.8</t>
  </si>
  <si>
    <t>23.1</t>
  </si>
  <si>
    <t>23.2</t>
  </si>
  <si>
    <t>23.3</t>
  </si>
  <si>
    <t>23.4</t>
  </si>
  <si>
    <t>23.5</t>
  </si>
  <si>
    <t>23.6</t>
  </si>
  <si>
    <t>23.7</t>
  </si>
  <si>
    <t>23.8</t>
  </si>
  <si>
    <t>tot metri</t>
  </si>
  <si>
    <t>NOTE</t>
  </si>
  <si>
    <t>Nome</t>
  </si>
  <si>
    <t xml:space="preserve">Cognome </t>
  </si>
  <si>
    <t>Preparatore Atletico</t>
  </si>
  <si>
    <t>Roma 1</t>
  </si>
  <si>
    <t xml:space="preserve">Denominazione Polo </t>
  </si>
  <si>
    <t xml:space="preserve">Data </t>
  </si>
  <si>
    <t>Yo-Yo IR1</t>
  </si>
  <si>
    <t>Distanza ARIET</t>
  </si>
  <si>
    <t>8.1</t>
  </si>
  <si>
    <t>8.2</t>
  </si>
  <si>
    <t>10.1</t>
  </si>
  <si>
    <t>10.2</t>
  </si>
  <si>
    <t>13.5</t>
  </si>
  <si>
    <t>13.6</t>
  </si>
  <si>
    <t>13.7</t>
  </si>
  <si>
    <t>13.8</t>
  </si>
  <si>
    <t>15.5.1</t>
  </si>
  <si>
    <t>13.5.1</t>
  </si>
  <si>
    <t>13.5.2</t>
  </si>
  <si>
    <t>13.5.3</t>
  </si>
  <si>
    <t>13.5.4</t>
  </si>
  <si>
    <t>13.5.5</t>
  </si>
  <si>
    <t>13.5.6</t>
  </si>
  <si>
    <t>13.5.7</t>
  </si>
  <si>
    <t>13.5.8</t>
  </si>
  <si>
    <t>14.5.1</t>
  </si>
  <si>
    <t>14.5.2</t>
  </si>
  <si>
    <t>14.5.3</t>
  </si>
  <si>
    <t>15.5.2</t>
  </si>
  <si>
    <t>15.5.3</t>
  </si>
  <si>
    <t>15.5.4</t>
  </si>
  <si>
    <t>15.5.5</t>
  </si>
  <si>
    <t>15.5.6</t>
  </si>
  <si>
    <t>16.5.1</t>
  </si>
  <si>
    <t>16.5.2</t>
  </si>
  <si>
    <t>16.5.3</t>
  </si>
  <si>
    <t>16.5.4</t>
  </si>
  <si>
    <t>16.5.5</t>
  </si>
  <si>
    <t>16.5.6</t>
  </si>
  <si>
    <t>17.5.1</t>
  </si>
  <si>
    <t>17.5.2</t>
  </si>
  <si>
    <t>17.5.3</t>
  </si>
  <si>
    <t>17.5.4</t>
  </si>
  <si>
    <t>17.5.5</t>
  </si>
  <si>
    <t>17.5.6</t>
  </si>
  <si>
    <t>18.5.1</t>
  </si>
  <si>
    <t>18.5.2</t>
  </si>
  <si>
    <t>18.5.3</t>
  </si>
  <si>
    <t>18.5.4</t>
  </si>
  <si>
    <t>18.5.5</t>
  </si>
  <si>
    <t>18.5.6</t>
  </si>
  <si>
    <t>19.5.1</t>
  </si>
  <si>
    <t>19.5.2</t>
  </si>
  <si>
    <t>19.5.3</t>
  </si>
  <si>
    <t>19.5.4</t>
  </si>
  <si>
    <t>19.5.5</t>
  </si>
  <si>
    <t>19.5.6</t>
  </si>
  <si>
    <t>20.5.1</t>
  </si>
  <si>
    <t>20.5.2</t>
  </si>
  <si>
    <t>20.5.3</t>
  </si>
  <si>
    <t>20.5.4</t>
  </si>
  <si>
    <t>20.5.5</t>
  </si>
  <si>
    <t>20.5.6</t>
  </si>
  <si>
    <t>Media</t>
  </si>
  <si>
    <t>Torino</t>
  </si>
  <si>
    <t>Vercelli</t>
  </si>
  <si>
    <t>Rovereto</t>
  </si>
  <si>
    <t>Sassari</t>
  </si>
  <si>
    <t>AA</t>
  </si>
  <si>
    <t>Maiori Giuseppe</t>
  </si>
  <si>
    <t>Siracusa</t>
  </si>
  <si>
    <t>De Angeli</t>
  </si>
  <si>
    <t>Paride</t>
  </si>
  <si>
    <t>CAN D</t>
  </si>
  <si>
    <t>CAN 5</t>
  </si>
  <si>
    <t>CAN BS</t>
  </si>
  <si>
    <t xml:space="preserve">SETTORE TECNICO - M.P.A.- SCHEDA TEST </t>
  </si>
  <si>
    <t xml:space="preserve">IDONEO </t>
  </si>
  <si>
    <t>NON IDONEO</t>
  </si>
  <si>
    <t>CAN</t>
  </si>
  <si>
    <t xml:space="preserve">CAN C </t>
  </si>
  <si>
    <t>OTR</t>
  </si>
  <si>
    <t>OTS</t>
  </si>
  <si>
    <t>01/01/2021</t>
  </si>
  <si>
    <t>01/01/2051</t>
  </si>
  <si>
    <t>1,1</t>
  </si>
  <si>
    <t>Avezzano</t>
  </si>
  <si>
    <t>Chieti</t>
  </si>
  <si>
    <t>Lanciano</t>
  </si>
  <si>
    <t>L'Aquila</t>
  </si>
  <si>
    <t>Pescara</t>
  </si>
  <si>
    <t>Sulmona</t>
  </si>
  <si>
    <t>Teramo</t>
  </si>
  <si>
    <t>Vasto</t>
  </si>
  <si>
    <t>Matera</t>
  </si>
  <si>
    <t>Moliterno</t>
  </si>
  <si>
    <t>Policoro</t>
  </si>
  <si>
    <t>Potenza</t>
  </si>
  <si>
    <t>Venosa</t>
  </si>
  <si>
    <t>Bolzano</t>
  </si>
  <si>
    <t>Merano</t>
  </si>
  <si>
    <t>Catanzaro</t>
  </si>
  <si>
    <t>Cosenza</t>
  </si>
  <si>
    <t>Crotone</t>
  </si>
  <si>
    <t>Lamezia Terme</t>
  </si>
  <si>
    <t>Locri</t>
  </si>
  <si>
    <t>Paola</t>
  </si>
  <si>
    <t>Reggio Calabria</t>
  </si>
  <si>
    <t>Rossano</t>
  </si>
  <si>
    <t>Soverato</t>
  </si>
  <si>
    <t>Vibo Valentia</t>
  </si>
  <si>
    <t>Agropoli</t>
  </si>
  <si>
    <t>Ariano Irpino</t>
  </si>
  <si>
    <t>Avellino</t>
  </si>
  <si>
    <t>Battipaglia</t>
  </si>
  <si>
    <t>Benevento</t>
  </si>
  <si>
    <t>Castellammare di Stabia</t>
  </si>
  <si>
    <t>Frattamaggiore</t>
  </si>
  <si>
    <t>Napoli</t>
  </si>
  <si>
    <t>Nocera Inferiore</t>
  </si>
  <si>
    <t>Nola</t>
  </si>
  <si>
    <t>Sala Consilina</t>
  </si>
  <si>
    <t>Salerno</t>
  </si>
  <si>
    <t>Sapri</t>
  </si>
  <si>
    <t>Bologna</t>
  </si>
  <si>
    <t>Faenza</t>
  </si>
  <si>
    <t>Ferrara</t>
  </si>
  <si>
    <t>Finale Emilia</t>
  </si>
  <si>
    <t>Forlì</t>
  </si>
  <si>
    <t>Imola</t>
  </si>
  <si>
    <t>Lugo di Romagna</t>
  </si>
  <si>
    <t>Modena</t>
  </si>
  <si>
    <t>Parma</t>
  </si>
  <si>
    <t>Piacenza</t>
  </si>
  <si>
    <t>Ravenna</t>
  </si>
  <si>
    <t>Reggio Emilia</t>
  </si>
  <si>
    <t>Rimini</t>
  </si>
  <si>
    <t>Basso Friuli</t>
  </si>
  <si>
    <t>Gradisca d'Isonzo</t>
  </si>
  <si>
    <t>Maniago</t>
  </si>
  <si>
    <t>Pordenone</t>
  </si>
  <si>
    <t>Tolmezzo</t>
  </si>
  <si>
    <t>Trieste</t>
  </si>
  <si>
    <t>Udine</t>
  </si>
  <si>
    <t>Albano Laziale</t>
  </si>
  <si>
    <t>Aprilia</t>
  </si>
  <si>
    <t>Cassino</t>
  </si>
  <si>
    <t>Ciampino</t>
  </si>
  <si>
    <t>Civitavecchia</t>
  </si>
  <si>
    <t>Frosinone</t>
  </si>
  <si>
    <t>Latina</t>
  </si>
  <si>
    <t>Ostia Lido</t>
  </si>
  <si>
    <t>Rieti</t>
  </si>
  <si>
    <t>Roma 2</t>
  </si>
  <si>
    <t>Tivoli</t>
  </si>
  <si>
    <t>Viterbo</t>
  </si>
  <si>
    <t>Albenga</t>
  </si>
  <si>
    <t>Chiavari</t>
  </si>
  <si>
    <t>Genova</t>
  </si>
  <si>
    <t>Imperia</t>
  </si>
  <si>
    <t>La Spezia</t>
  </si>
  <si>
    <t>Novi Ligure</t>
  </si>
  <si>
    <t>Savona</t>
  </si>
  <si>
    <t>Abbiategrasso</t>
  </si>
  <si>
    <t>Bergamo</t>
  </si>
  <si>
    <t>Brescia</t>
  </si>
  <si>
    <t>Busto Arsizio</t>
  </si>
  <si>
    <t>Chiari</t>
  </si>
  <si>
    <t>Cinisello Balsamo</t>
  </si>
  <si>
    <t>Como</t>
  </si>
  <si>
    <t>Crema</t>
  </si>
  <si>
    <t>Cremona</t>
  </si>
  <si>
    <t>Gallarate</t>
  </si>
  <si>
    <t>Lecco</t>
  </si>
  <si>
    <t>Legnano</t>
  </si>
  <si>
    <t>Lodi</t>
  </si>
  <si>
    <t>Lovere</t>
  </si>
  <si>
    <t>Mantova</t>
  </si>
  <si>
    <t>Milano</t>
  </si>
  <si>
    <t>Monza</t>
  </si>
  <si>
    <t>Pavia</t>
  </si>
  <si>
    <t>Saronno</t>
  </si>
  <si>
    <t>Seregno</t>
  </si>
  <si>
    <t>Sondrio</t>
  </si>
  <si>
    <t>Treviglio</t>
  </si>
  <si>
    <t>Varese</t>
  </si>
  <si>
    <t>Voghera</t>
  </si>
  <si>
    <t>Ancona</t>
  </si>
  <si>
    <t>Ascoli Piceno</t>
  </si>
  <si>
    <t>Fermo</t>
  </si>
  <si>
    <t>Jesi</t>
  </si>
  <si>
    <t>Macerata</t>
  </si>
  <si>
    <t>Pesaro</t>
  </si>
  <si>
    <t>San Benedetto del Tronto</t>
  </si>
  <si>
    <t>Campobasso</t>
  </si>
  <si>
    <t>Isernia</t>
  </si>
  <si>
    <t>Termoli</t>
  </si>
  <si>
    <t>Alessandria</t>
  </si>
  <si>
    <t>Aosta</t>
  </si>
  <si>
    <t>Asti</t>
  </si>
  <si>
    <t>Biella</t>
  </si>
  <si>
    <t>Bra</t>
  </si>
  <si>
    <t>Casale Monferrato</t>
  </si>
  <si>
    <t>Chivasso</t>
  </si>
  <si>
    <t>Collegno</t>
  </si>
  <si>
    <t>Cuneo</t>
  </si>
  <si>
    <t>Ivrea</t>
  </si>
  <si>
    <t>Nichelino</t>
  </si>
  <si>
    <t>Novara</t>
  </si>
  <si>
    <t>Pinerolo</t>
  </si>
  <si>
    <t>Vco</t>
  </si>
  <si>
    <t>Bari</t>
  </si>
  <si>
    <t>Barletta</t>
  </si>
  <si>
    <t>Brindisi</t>
  </si>
  <si>
    <t>Casarano</t>
  </si>
  <si>
    <t>Foggia</t>
  </si>
  <si>
    <t>Lecce</t>
  </si>
  <si>
    <t>Molfetta</t>
  </si>
  <si>
    <t>Taranto</t>
  </si>
  <si>
    <t>Alghero</t>
  </si>
  <si>
    <t>Cagliari</t>
  </si>
  <si>
    <t>Carbonia</t>
  </si>
  <si>
    <t>Nuoro</t>
  </si>
  <si>
    <t>Olbia</t>
  </si>
  <si>
    <t>Oristano</t>
  </si>
  <si>
    <t>Ozieri</t>
  </si>
  <si>
    <t>Tortolì</t>
  </si>
  <si>
    <t>Acireale</t>
  </si>
  <si>
    <t>Agrigento</t>
  </si>
  <si>
    <t>Barcellona Pozzo di Gotto</t>
  </si>
  <si>
    <t>Caltanissetta</t>
  </si>
  <si>
    <t>Catania</t>
  </si>
  <si>
    <t>Enna</t>
  </si>
  <si>
    <t>Marsala</t>
  </si>
  <si>
    <t>Messina</t>
  </si>
  <si>
    <t>Palermo</t>
  </si>
  <si>
    <t>Trapani</t>
  </si>
  <si>
    <t>Arezzo</t>
  </si>
  <si>
    <t>Empoli</t>
  </si>
  <si>
    <t>Firenze</t>
  </si>
  <si>
    <t>Grosseto</t>
  </si>
  <si>
    <t>Lucca</t>
  </si>
  <si>
    <t>Piombino</t>
  </si>
  <si>
    <t>Pisa</t>
  </si>
  <si>
    <t>Pistoia</t>
  </si>
  <si>
    <t>Pontedera</t>
  </si>
  <si>
    <t>Prato</t>
  </si>
  <si>
    <t>Siena</t>
  </si>
  <si>
    <t>Valdarno</t>
  </si>
  <si>
    <t>Viareggio</t>
  </si>
  <si>
    <t>Arco Riva</t>
  </si>
  <si>
    <t>Trento</t>
  </si>
  <si>
    <t>Città di Castello</t>
  </si>
  <si>
    <t>Foligno</t>
  </si>
  <si>
    <t>Gubbio</t>
  </si>
  <si>
    <t>Orvieto</t>
  </si>
  <si>
    <t>Perugia</t>
  </si>
  <si>
    <t>Terni</t>
  </si>
  <si>
    <t>Adria</t>
  </si>
  <si>
    <t>Bassano del Grappa</t>
  </si>
  <si>
    <t>Belluno</t>
  </si>
  <si>
    <t>Castelfranco Veneto</t>
  </si>
  <si>
    <t>Chioggia</t>
  </si>
  <si>
    <t>Conegliano</t>
  </si>
  <si>
    <t>Legnago</t>
  </si>
  <si>
    <t>Mestre</t>
  </si>
  <si>
    <t>Padova</t>
  </si>
  <si>
    <t>Portogruaro</t>
  </si>
  <si>
    <t>Rovigo</t>
  </si>
  <si>
    <t>San Donà di Piave</t>
  </si>
  <si>
    <t>Treviso</t>
  </si>
  <si>
    <t>Venezia</t>
  </si>
  <si>
    <t>Vicenza</t>
  </si>
  <si>
    <t>O.T.</t>
  </si>
  <si>
    <t>sezione</t>
  </si>
  <si>
    <t>SDS</t>
  </si>
  <si>
    <t>20-20-20</t>
  </si>
  <si>
    <t>15-15-15</t>
  </si>
  <si>
    <t>17-17-17</t>
  </si>
  <si>
    <t>IDONEITA'</t>
  </si>
  <si>
    <t>Carrara</t>
  </si>
  <si>
    <t>Caserta</t>
  </si>
  <si>
    <t>Cesena</t>
  </si>
  <si>
    <t>Este</t>
  </si>
  <si>
    <t>Formia</t>
  </si>
  <si>
    <t>Livorno</t>
  </si>
  <si>
    <t>Lomellina</t>
  </si>
  <si>
    <t>Ragusa</t>
  </si>
  <si>
    <t>Schio</t>
  </si>
  <si>
    <t>Torre</t>
  </si>
  <si>
    <t>Verona</t>
  </si>
  <si>
    <t>Ercolano</t>
  </si>
  <si>
    <t>Taurianova</t>
  </si>
  <si>
    <t>AE</t>
  </si>
  <si>
    <t>IDONEO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</si>
</sst>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47"/>
      <name val="Arial"/>
      <family val="2"/>
    </font>
    <font>
      <sz val="10"/>
      <color indexed="10"/>
      <name val="Arial"/>
      <family val="2"/>
    </font>
    <font>
      <sz val="10"/>
      <color indexed="30"/>
      <name val="Arial"/>
      <family val="2"/>
    </font>
    <font>
      <b/>
      <sz val="10"/>
      <color indexed="30"/>
      <name val="Arial"/>
      <family val="2"/>
    </font>
    <font>
      <sz val="8"/>
      <name val="Arial"/>
      <family val="2"/>
    </font>
    <font>
      <b/>
      <sz val="12"/>
      <color indexed="3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3" tint="0.59999389629810485"/>
      <name val="Arial"/>
      <family val="2"/>
    </font>
    <font>
      <b/>
      <sz val="10"/>
      <color theme="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62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0" xfId="0" applyNumberFormat="1" applyFont="1"/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" fillId="0" borderId="1" xfId="0" applyFont="1" applyBorder="1"/>
    <xf numFmtId="2" fontId="1" fillId="0" borderId="1" xfId="0" applyNumberFormat="1" applyFont="1" applyBorder="1"/>
    <xf numFmtId="0" fontId="14" fillId="0" borderId="0" xfId="0" applyFont="1" applyAlignment="1">
      <alignment horizontal="center"/>
    </xf>
    <xf numFmtId="49" fontId="2" fillId="0" borderId="0" xfId="0" applyNumberFormat="1" applyFont="1"/>
    <xf numFmtId="0" fontId="16" fillId="0" borderId="1" xfId="1" applyFont="1" applyBorder="1" applyAlignment="1">
      <alignment horizontal="center" vertical="center"/>
    </xf>
    <xf numFmtId="2" fontId="1" fillId="0" borderId="0" xfId="0" applyNumberFormat="1" applyFont="1" applyBorder="1"/>
    <xf numFmtId="0" fontId="2" fillId="0" borderId="0" xfId="0" applyFont="1"/>
    <xf numFmtId="0" fontId="16" fillId="0" borderId="0" xfId="1" applyFont="1" applyFill="1" applyBorder="1" applyAlignment="1">
      <alignment horizontal="center" vertical="center"/>
    </xf>
    <xf numFmtId="0" fontId="0" fillId="4" borderId="0" xfId="0" applyFill="1"/>
    <xf numFmtId="0" fontId="13" fillId="4" borderId="0" xfId="0" applyFont="1" applyFill="1" applyAlignment="1"/>
    <xf numFmtId="0" fontId="12" fillId="4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left"/>
    </xf>
    <xf numFmtId="0" fontId="1" fillId="6" borderId="4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49" fontId="1" fillId="6" borderId="3" xfId="0" applyNumberFormat="1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18" fillId="4" borderId="0" xfId="0" applyFont="1" applyFill="1"/>
    <xf numFmtId="0" fontId="1" fillId="6" borderId="10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T34"/>
  <sheetViews>
    <sheetView tabSelected="1" workbookViewId="0">
      <selection activeCell="O5" sqref="O5"/>
    </sheetView>
  </sheetViews>
  <sheetFormatPr defaultRowHeight="12.75"/>
  <cols>
    <col min="1" max="1" width="3.42578125" customWidth="1"/>
    <col min="2" max="2" width="20.28515625" customWidth="1"/>
    <col min="3" max="3" width="14.140625" customWidth="1"/>
    <col min="4" max="5" width="10.42578125" customWidth="1"/>
    <col min="6" max="6" width="11.85546875" customWidth="1"/>
    <col min="11" max="11" width="12.28515625" customWidth="1"/>
  </cols>
  <sheetData>
    <row r="1" spans="1:20">
      <c r="A1" s="4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20" ht="15.75">
      <c r="A2" s="33"/>
      <c r="B2" s="34"/>
      <c r="C2" s="34"/>
      <c r="D2" s="33" t="s">
        <v>175</v>
      </c>
      <c r="E2" s="34"/>
      <c r="F2" s="34"/>
      <c r="G2" s="34"/>
      <c r="H2" s="34"/>
      <c r="I2" s="34"/>
      <c r="J2" s="34"/>
      <c r="K2" s="34"/>
      <c r="L2" s="32"/>
    </row>
    <row r="3" spans="1:20" ht="16.5" thickBot="1">
      <c r="A3" s="18"/>
    </row>
    <row r="4" spans="1:20" ht="15.75">
      <c r="A4" s="18"/>
      <c r="B4" s="22" t="s">
        <v>101</v>
      </c>
      <c r="F4" s="50"/>
      <c r="G4" s="50"/>
      <c r="H4" s="50"/>
      <c r="I4" s="50"/>
      <c r="J4" s="50"/>
      <c r="K4" s="50"/>
      <c r="L4" s="51"/>
    </row>
    <row r="5" spans="1:20" ht="13.5" thickBot="1">
      <c r="B5" t="s">
        <v>168</v>
      </c>
      <c r="F5" s="52"/>
      <c r="G5" s="52"/>
      <c r="H5" s="52"/>
      <c r="I5" s="52"/>
      <c r="J5" s="52"/>
      <c r="K5" s="52"/>
      <c r="L5" s="53"/>
    </row>
    <row r="6" spans="1:20">
      <c r="F6" s="56"/>
      <c r="G6" s="56"/>
      <c r="H6" s="56"/>
      <c r="I6" s="56"/>
      <c r="J6" s="56"/>
      <c r="K6" s="56"/>
      <c r="L6" s="57"/>
    </row>
    <row r="7" spans="1:20" ht="13.5" thickBot="1">
      <c r="B7" s="23" t="s">
        <v>103</v>
      </c>
      <c r="F7" s="58"/>
      <c r="G7" s="58"/>
      <c r="H7" s="58"/>
      <c r="I7" s="58"/>
      <c r="J7" s="58"/>
      <c r="K7" s="58"/>
      <c r="L7" s="59"/>
    </row>
    <row r="8" spans="1:20">
      <c r="B8" t="s">
        <v>169</v>
      </c>
    </row>
    <row r="9" spans="1:20" ht="13.5" thickBot="1"/>
    <row r="10" spans="1:20">
      <c r="A10" s="44" t="s">
        <v>100</v>
      </c>
      <c r="B10" s="45"/>
      <c r="C10" s="45" t="s">
        <v>99</v>
      </c>
      <c r="D10" s="60" t="s">
        <v>373</v>
      </c>
      <c r="E10" s="35"/>
      <c r="F10" s="54" t="s">
        <v>104</v>
      </c>
      <c r="G10" s="36" t="s">
        <v>2</v>
      </c>
      <c r="H10" s="37" t="s">
        <v>105</v>
      </c>
      <c r="I10" s="36" t="s">
        <v>3</v>
      </c>
      <c r="J10" s="38"/>
      <c r="K10" s="38"/>
      <c r="L10" s="48" t="s">
        <v>98</v>
      </c>
      <c r="O10" s="4"/>
      <c r="P10" s="4"/>
      <c r="Q10" s="4"/>
      <c r="R10" s="4"/>
      <c r="S10" s="4"/>
      <c r="T10" s="4"/>
    </row>
    <row r="11" spans="1:20" ht="13.5" thickBot="1">
      <c r="A11" s="46"/>
      <c r="B11" s="47"/>
      <c r="C11" s="47"/>
      <c r="D11" s="61"/>
      <c r="E11" s="39" t="s">
        <v>372</v>
      </c>
      <c r="F11" s="55"/>
      <c r="G11" s="40" t="s">
        <v>0</v>
      </c>
      <c r="H11" s="41" t="s">
        <v>1</v>
      </c>
      <c r="I11" s="40" t="s">
        <v>97</v>
      </c>
      <c r="J11" s="42" t="s">
        <v>374</v>
      </c>
      <c r="K11" s="42" t="s">
        <v>378</v>
      </c>
      <c r="L11" s="49"/>
      <c r="O11" s="4"/>
      <c r="P11" s="4"/>
      <c r="Q11" s="4"/>
      <c r="R11" s="4"/>
      <c r="S11" s="4"/>
      <c r="T11" s="4"/>
    </row>
    <row r="12" spans="1:20">
      <c r="H12" s="1"/>
      <c r="O12" s="4"/>
      <c r="P12" s="4"/>
      <c r="Q12" s="4"/>
      <c r="R12" s="4"/>
      <c r="S12" s="4"/>
      <c r="T12" s="4"/>
    </row>
    <row r="13" spans="1:20">
      <c r="A13" s="5">
        <v>1</v>
      </c>
      <c r="B13" s="20" t="s">
        <v>170</v>
      </c>
      <c r="C13" s="20" t="s">
        <v>171</v>
      </c>
      <c r="D13" s="5" t="s">
        <v>277</v>
      </c>
      <c r="E13" s="5" t="s">
        <v>181</v>
      </c>
      <c r="F13" s="19">
        <v>44450</v>
      </c>
      <c r="G13" s="6"/>
      <c r="H13" s="7"/>
      <c r="I13" s="8" t="e">
        <f>VLOOKUP($H13,'reference-dist'!$A$2:$B$92,2,FALSE)</f>
        <v>#N/A</v>
      </c>
      <c r="J13" s="8"/>
      <c r="K13" s="8" t="s">
        <v>393</v>
      </c>
      <c r="L13" s="5"/>
      <c r="M13" s="9"/>
      <c r="T13" s="12"/>
    </row>
    <row r="14" spans="1:20">
      <c r="A14" s="5">
        <v>2</v>
      </c>
      <c r="B14" s="20"/>
      <c r="C14" s="20"/>
      <c r="D14" s="5"/>
      <c r="E14" s="5"/>
      <c r="F14" s="19"/>
      <c r="G14" s="6"/>
      <c r="H14" s="7"/>
      <c r="I14" s="8" t="e">
        <f>VLOOKUP($H14,'reference-dist'!$A$2:$B$92,2,FALSE)</f>
        <v>#N/A</v>
      </c>
      <c r="J14" s="8"/>
      <c r="K14" s="8" t="s">
        <v>177</v>
      </c>
      <c r="L14" s="5"/>
      <c r="M14" s="13"/>
      <c r="T14" s="12"/>
    </row>
    <row r="15" spans="1:20">
      <c r="A15" s="5">
        <v>3</v>
      </c>
      <c r="B15" s="20"/>
      <c r="C15" s="20"/>
      <c r="D15" s="5"/>
      <c r="E15" s="5"/>
      <c r="F15" s="19"/>
      <c r="G15" s="6"/>
      <c r="H15" s="7"/>
      <c r="I15" s="8" t="e">
        <f>VLOOKUP($H15,'reference-dist'!$A$2:$B$92,2,FALSE)</f>
        <v>#N/A</v>
      </c>
      <c r="J15" s="8"/>
      <c r="K15" s="8"/>
      <c r="L15" s="5"/>
      <c r="M15" s="13"/>
      <c r="N15" s="10"/>
      <c r="O15" s="11"/>
      <c r="P15" s="11"/>
      <c r="Q15" s="11"/>
      <c r="R15" s="12"/>
      <c r="S15" s="12"/>
      <c r="T15" s="12"/>
    </row>
    <row r="16" spans="1:20">
      <c r="A16" s="5">
        <v>4</v>
      </c>
      <c r="B16" s="20"/>
      <c r="C16" s="20"/>
      <c r="D16" s="5"/>
      <c r="E16" s="5"/>
      <c r="F16" s="19"/>
      <c r="G16" s="6"/>
      <c r="H16" s="7"/>
      <c r="I16" s="8" t="e">
        <f>VLOOKUP($H16,'reference-dist'!$A$2:$B$92,2,FALSE)</f>
        <v>#N/A</v>
      </c>
      <c r="J16" s="8"/>
      <c r="K16" s="8"/>
      <c r="L16" s="5"/>
      <c r="M16" s="13"/>
      <c r="N16" s="10"/>
      <c r="O16" s="11"/>
      <c r="P16" s="11"/>
      <c r="Q16" s="11"/>
      <c r="R16" s="12"/>
      <c r="S16" s="12"/>
      <c r="T16" s="12"/>
    </row>
    <row r="17" spans="1:20">
      <c r="A17" s="5">
        <v>5</v>
      </c>
      <c r="B17" s="20"/>
      <c r="C17" s="20"/>
      <c r="D17" s="5"/>
      <c r="E17" s="5"/>
      <c r="F17" s="19"/>
      <c r="G17" s="6"/>
      <c r="H17" s="7"/>
      <c r="I17" s="8" t="e">
        <f>VLOOKUP($H17,'reference-dist'!$A$2:$B$92,2,FALSE)</f>
        <v>#N/A</v>
      </c>
      <c r="J17" s="8"/>
      <c r="K17" s="8"/>
      <c r="L17" s="5"/>
      <c r="M17" s="13"/>
      <c r="N17" s="10"/>
      <c r="O17" s="11"/>
      <c r="P17" s="11"/>
      <c r="Q17" s="11"/>
      <c r="R17" s="12"/>
      <c r="S17" s="12"/>
      <c r="T17" s="12"/>
    </row>
    <row r="18" spans="1:20">
      <c r="A18" s="5">
        <v>6</v>
      </c>
      <c r="B18" s="20"/>
      <c r="C18" s="20"/>
      <c r="D18" s="5"/>
      <c r="E18" s="5"/>
      <c r="F18" s="19"/>
      <c r="G18" s="6"/>
      <c r="H18" s="7"/>
      <c r="I18" s="8" t="e">
        <f>VLOOKUP($H18,'reference-dist'!$A$2:$B$92,2,FALSE)</f>
        <v>#N/A</v>
      </c>
      <c r="J18" s="8"/>
      <c r="K18" s="8"/>
      <c r="L18" s="5"/>
      <c r="M18" s="13"/>
      <c r="N18" s="10"/>
      <c r="O18" s="11"/>
      <c r="P18" s="11"/>
      <c r="Q18" s="11"/>
      <c r="R18" s="12"/>
      <c r="S18" s="12"/>
      <c r="T18" s="12"/>
    </row>
    <row r="19" spans="1:20">
      <c r="A19" s="5">
        <v>7</v>
      </c>
      <c r="B19" s="20"/>
      <c r="C19" s="20"/>
      <c r="D19" s="5"/>
      <c r="E19" s="5"/>
      <c r="F19" s="19"/>
      <c r="G19" s="6"/>
      <c r="H19" s="7"/>
      <c r="I19" s="8" t="e">
        <f>VLOOKUP($H19,'reference-dist'!$A$2:$B$92,2,FALSE)</f>
        <v>#N/A</v>
      </c>
      <c r="J19" s="8"/>
      <c r="K19" s="8"/>
      <c r="L19" s="5"/>
      <c r="M19" s="13"/>
      <c r="N19" s="10"/>
      <c r="O19" s="11"/>
      <c r="P19" s="11"/>
      <c r="Q19" s="11"/>
      <c r="R19" s="12"/>
      <c r="S19" s="12"/>
      <c r="T19" s="12"/>
    </row>
    <row r="20" spans="1:20">
      <c r="A20" s="5">
        <v>8</v>
      </c>
      <c r="B20" s="20"/>
      <c r="C20" s="20"/>
      <c r="D20" s="5"/>
      <c r="E20" s="5"/>
      <c r="F20" s="19"/>
      <c r="G20" s="6"/>
      <c r="H20" s="7"/>
      <c r="I20" s="8" t="e">
        <f>VLOOKUP($H20,'reference-dist'!$A$2:$B$92,2,FALSE)</f>
        <v>#N/A</v>
      </c>
      <c r="J20" s="8"/>
      <c r="K20" s="8"/>
      <c r="L20" s="5"/>
      <c r="M20" s="13"/>
      <c r="T20" s="12"/>
    </row>
    <row r="21" spans="1:20">
      <c r="A21" s="5">
        <v>9</v>
      </c>
      <c r="B21" s="20"/>
      <c r="C21" s="20"/>
      <c r="D21" s="5"/>
      <c r="E21" s="5"/>
      <c r="F21" s="19"/>
      <c r="G21" s="6"/>
      <c r="H21" s="7"/>
      <c r="I21" s="8" t="e">
        <f>VLOOKUP($H21,'reference-dist'!$A$2:$B$92,2,FALSE)</f>
        <v>#N/A</v>
      </c>
      <c r="J21" s="8"/>
      <c r="K21" s="8"/>
      <c r="L21" s="5"/>
      <c r="M21" s="13"/>
      <c r="T21" s="12"/>
    </row>
    <row r="22" spans="1:20">
      <c r="A22" s="5">
        <v>10</v>
      </c>
      <c r="B22" s="20"/>
      <c r="C22" s="20"/>
      <c r="D22" s="5"/>
      <c r="E22" s="5"/>
      <c r="F22" s="19"/>
      <c r="G22" s="6"/>
      <c r="H22" s="7"/>
      <c r="I22" s="8" t="e">
        <f>VLOOKUP($H22,'reference-dist'!$A$2:$B$92,2,FALSE)</f>
        <v>#N/A</v>
      </c>
      <c r="J22" s="8"/>
      <c r="K22" s="8"/>
      <c r="L22" s="5"/>
      <c r="M22" s="13"/>
      <c r="N22" s="10"/>
      <c r="O22" s="11"/>
      <c r="P22" s="11"/>
      <c r="Q22" s="11"/>
      <c r="R22" s="12"/>
      <c r="S22" s="12"/>
      <c r="T22" s="12"/>
    </row>
    <row r="23" spans="1:20">
      <c r="A23" s="5">
        <v>11</v>
      </c>
      <c r="B23" s="20"/>
      <c r="C23" s="20"/>
      <c r="D23" s="5"/>
      <c r="E23" s="5"/>
      <c r="F23" s="19"/>
      <c r="G23" s="6"/>
      <c r="H23" s="7"/>
      <c r="I23" s="8" t="e">
        <f>VLOOKUP($H23,'reference-dist'!$A$2:$B$92,2,FALSE)</f>
        <v>#N/A</v>
      </c>
      <c r="J23" s="8"/>
      <c r="K23" s="8"/>
      <c r="L23" s="5"/>
      <c r="M23" s="13"/>
      <c r="N23" s="10"/>
      <c r="O23" s="11"/>
      <c r="P23" s="11"/>
      <c r="Q23" s="11"/>
      <c r="R23" s="12"/>
      <c r="S23" s="12"/>
      <c r="T23" s="12"/>
    </row>
    <row r="24" spans="1:20">
      <c r="A24" s="5">
        <v>12</v>
      </c>
      <c r="B24" s="20"/>
      <c r="C24" s="20"/>
      <c r="D24" s="5"/>
      <c r="E24" s="5"/>
      <c r="F24" s="19"/>
      <c r="G24" s="6"/>
      <c r="H24" s="7"/>
      <c r="I24" s="8" t="e">
        <f>VLOOKUP($H24,'reference-dist'!$A$2:$B$92,2,FALSE)</f>
        <v>#N/A</v>
      </c>
      <c r="J24" s="8"/>
      <c r="K24" s="8"/>
      <c r="L24" s="5"/>
      <c r="M24" s="13"/>
      <c r="N24" s="10"/>
      <c r="O24" s="11"/>
      <c r="P24" s="11"/>
      <c r="Q24" s="11"/>
      <c r="R24" s="12"/>
      <c r="S24" s="12"/>
      <c r="T24" s="12"/>
    </row>
    <row r="25" spans="1:20">
      <c r="A25" s="5">
        <v>13</v>
      </c>
      <c r="B25" s="20"/>
      <c r="C25" s="20"/>
      <c r="D25" s="5"/>
      <c r="E25" s="5"/>
      <c r="F25" s="19"/>
      <c r="G25" s="6"/>
      <c r="H25" s="7"/>
      <c r="I25" s="8" t="e">
        <f>VLOOKUP($H25,'reference-dist'!$A$2:$B$92,2,FALSE)</f>
        <v>#N/A</v>
      </c>
      <c r="J25" s="8"/>
      <c r="K25" s="8"/>
      <c r="L25" s="5"/>
      <c r="M25" s="13"/>
      <c r="N25" s="10"/>
      <c r="O25" s="11"/>
      <c r="P25" s="11"/>
      <c r="Q25" s="11"/>
      <c r="R25" s="12"/>
      <c r="S25" s="12"/>
      <c r="T25" s="12"/>
    </row>
    <row r="26" spans="1:20">
      <c r="A26" s="5">
        <v>14</v>
      </c>
      <c r="B26" s="20"/>
      <c r="C26" s="20"/>
      <c r="D26" s="5"/>
      <c r="E26" s="5"/>
      <c r="F26" s="19"/>
      <c r="G26" s="6"/>
      <c r="H26" s="7"/>
      <c r="I26" s="8" t="e">
        <f>VLOOKUP($H26,'reference-dist'!$A$2:$B$92,2,FALSE)</f>
        <v>#N/A</v>
      </c>
      <c r="J26" s="8"/>
      <c r="K26" s="8"/>
      <c r="L26" s="5"/>
      <c r="M26" s="13"/>
      <c r="N26" s="10"/>
      <c r="O26" s="11"/>
      <c r="P26" s="11"/>
      <c r="Q26" s="11"/>
      <c r="R26" s="12"/>
      <c r="S26" s="12"/>
      <c r="T26" s="12"/>
    </row>
    <row r="27" spans="1:20">
      <c r="A27" s="5">
        <v>15</v>
      </c>
      <c r="B27" s="20"/>
      <c r="C27" s="20"/>
      <c r="D27" s="5"/>
      <c r="E27" s="5"/>
      <c r="F27" s="19"/>
      <c r="G27" s="6"/>
      <c r="H27" s="7"/>
      <c r="I27" s="8" t="e">
        <f>VLOOKUP($H27,'reference-dist'!$A$2:$B$92,2,FALSE)</f>
        <v>#N/A</v>
      </c>
      <c r="J27" s="8"/>
      <c r="K27" s="8"/>
      <c r="L27" s="5"/>
      <c r="M27" s="13"/>
      <c r="N27" s="10"/>
      <c r="O27" s="11"/>
      <c r="P27" s="11"/>
      <c r="Q27" s="11"/>
      <c r="R27" s="12"/>
      <c r="S27" s="12"/>
      <c r="T27" s="12"/>
    </row>
    <row r="28" spans="1:20">
      <c r="A28" s="5">
        <v>16</v>
      </c>
      <c r="B28" s="20"/>
      <c r="C28" s="20"/>
      <c r="D28" s="5"/>
      <c r="E28" s="5"/>
      <c r="F28" s="19"/>
      <c r="G28" s="6"/>
      <c r="H28" s="7"/>
      <c r="I28" s="8" t="e">
        <f>VLOOKUP($H28,'reference-dist'!$A$2:$B$92,2,FALSE)</f>
        <v>#N/A</v>
      </c>
      <c r="J28" s="8"/>
      <c r="K28" s="8"/>
      <c r="L28" s="5"/>
      <c r="M28" s="13"/>
      <c r="N28" s="10"/>
      <c r="O28" s="11"/>
      <c r="P28" s="11"/>
      <c r="Q28" s="11"/>
      <c r="R28" s="12"/>
      <c r="S28" s="12"/>
      <c r="T28" s="12"/>
    </row>
    <row r="29" spans="1:20">
      <c r="A29" s="5">
        <v>17</v>
      </c>
      <c r="B29" s="20"/>
      <c r="C29" s="20"/>
      <c r="D29" s="5"/>
      <c r="E29" s="5"/>
      <c r="F29" s="19"/>
      <c r="G29" s="6"/>
      <c r="H29" s="7"/>
      <c r="I29" s="8" t="e">
        <f>VLOOKUP($H29,'reference-dist'!$A$2:$B$92,2,FALSE)</f>
        <v>#N/A</v>
      </c>
      <c r="J29" s="8"/>
      <c r="K29" s="8"/>
      <c r="L29" s="5"/>
      <c r="M29" s="13"/>
      <c r="N29" s="10"/>
      <c r="O29" s="11"/>
      <c r="P29" s="11"/>
      <c r="Q29" s="11"/>
      <c r="R29" s="12"/>
      <c r="S29" s="12"/>
      <c r="T29" s="12"/>
    </row>
    <row r="30" spans="1:20">
      <c r="A30" s="5">
        <v>18</v>
      </c>
      <c r="B30" s="20"/>
      <c r="C30" s="20"/>
      <c r="D30" s="5"/>
      <c r="E30" s="5"/>
      <c r="F30" s="19"/>
      <c r="G30" s="6"/>
      <c r="H30" s="7"/>
      <c r="I30" s="8" t="e">
        <f>VLOOKUP($H30,'reference-dist'!$A$2:$B$92,2,FALSE)</f>
        <v>#N/A</v>
      </c>
      <c r="J30" s="8"/>
      <c r="K30" s="8"/>
      <c r="L30" s="5"/>
      <c r="M30" s="13"/>
      <c r="N30" s="10"/>
      <c r="O30" s="11"/>
      <c r="P30" s="11"/>
      <c r="Q30" s="11"/>
      <c r="R30" s="12"/>
      <c r="S30" s="12"/>
      <c r="T30" s="12"/>
    </row>
    <row r="31" spans="1:20">
      <c r="A31" s="5">
        <v>19</v>
      </c>
      <c r="B31" s="20"/>
      <c r="C31" s="20"/>
      <c r="D31" s="5"/>
      <c r="E31" s="5"/>
      <c r="F31" s="19"/>
      <c r="G31" s="6"/>
      <c r="H31" s="7"/>
      <c r="I31" s="8" t="e">
        <f>VLOOKUP($H31,'reference-dist'!$A$2:$B$92,2,FALSE)</f>
        <v>#N/A</v>
      </c>
      <c r="J31" s="8"/>
      <c r="K31" s="8"/>
      <c r="L31" s="5"/>
      <c r="M31" s="13"/>
      <c r="N31" s="10"/>
      <c r="O31" s="11"/>
      <c r="P31" s="11"/>
      <c r="Q31" s="11"/>
      <c r="R31" s="12"/>
      <c r="S31" s="12"/>
      <c r="T31" s="12"/>
    </row>
    <row r="32" spans="1:20">
      <c r="A32" s="5">
        <v>20</v>
      </c>
      <c r="B32" s="20"/>
      <c r="C32" s="20"/>
      <c r="D32" s="5"/>
      <c r="E32" s="5"/>
      <c r="F32" s="19"/>
      <c r="G32" s="6"/>
      <c r="H32" s="7"/>
      <c r="I32" s="8" t="e">
        <f>VLOOKUP($H32,'reference-dist'!$A$2:$B$92,2,FALSE)</f>
        <v>#N/A</v>
      </c>
      <c r="J32" s="8"/>
      <c r="K32" s="8"/>
      <c r="L32" s="5"/>
      <c r="M32" s="13"/>
      <c r="N32" s="10"/>
      <c r="O32" s="11"/>
      <c r="P32" s="11"/>
      <c r="Q32" s="11"/>
      <c r="R32" s="12"/>
      <c r="S32" s="12"/>
      <c r="T32" s="12"/>
    </row>
    <row r="34" spans="6:11">
      <c r="F34" s="24" t="s">
        <v>162</v>
      </c>
      <c r="G34" s="25" t="e">
        <f>AVERAGE(G13:G32)</f>
        <v>#DIV/0!</v>
      </c>
      <c r="H34" s="21"/>
      <c r="I34" s="25" t="e">
        <f>AVERAGE(I13:I32)</f>
        <v>#N/A</v>
      </c>
      <c r="J34" s="29"/>
      <c r="K34" s="29"/>
    </row>
  </sheetData>
  <mergeCells count="7">
    <mergeCell ref="A10:B11"/>
    <mergeCell ref="C10:C11"/>
    <mergeCell ref="L10:L11"/>
    <mergeCell ref="F4:L5"/>
    <mergeCell ref="F10:F11"/>
    <mergeCell ref="F6:L7"/>
    <mergeCell ref="D10:D11"/>
  </mergeCells>
  <phoneticPr fontId="10" type="noConversion"/>
  <dataValidations count="2">
    <dataValidation type="date" operator="greaterThan" allowBlank="1" showInputMessage="1" showErrorMessage="1" errorTitle="fORMATO ERRATO" error="FORMATO  CORRETTO__/___/_____" prompt="FORMATO __/___/_____" sqref="F32">
      <formula1>A29</formula1>
    </dataValidation>
    <dataValidation allowBlank="1" showInputMessage="1" showErrorMessage="1" prompt="utilizzare il punto" sqref="H13:H32"/>
  </dataValidations>
  <pageMargins left="0.7" right="0.7" top="0.75" bottom="0.75" header="0.3" footer="0.3"/>
  <pageSetup paperSize="9" orientation="landscape" horizontalDpi="4294967292" verticalDpi="429496729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APRI TENDINA" xr:uid="{00000000-0002-0000-0000-000002000000}">
          <x14:formula1>
            <xm:f>'levels-copy'!$A$4:$A$8</xm:f>
          </x14:formula1>
          <xm:sqref>E14:E32</xm:sqref>
        </x14:dataValidation>
        <x14:dataValidation type="list" allowBlank="1" showInputMessage="1" showErrorMessage="1" xr:uid="{00000000-0002-0000-0000-000003000000}">
          <x14:formula1>
            <xm:f>'levels-copy'!$A$225:$A$227</xm:f>
          </x14:formula1>
          <xm:sqref>J13:J32</xm:sqref>
        </x14:dataValidation>
        <x14:dataValidation type="list" allowBlank="1" showInputMessage="1" showErrorMessage="1" xr:uid="{00000000-0002-0000-0000-000004000000}">
          <x14:formula1>
            <xm:f>'levels-copy'!$A$1:$A$2</xm:f>
          </x14:formula1>
          <xm:sqref>K12:K32</xm:sqref>
        </x14:dataValidation>
        <x14:dataValidation type="list" allowBlank="1" showInputMessage="1" showErrorMessage="1" xr:uid="{00000000-0002-0000-0000-000005000000}">
          <x14:formula1>
            <xm:f>'levels-copy'!$A$17:$A$222</xm:f>
          </x14:formula1>
          <xm:sqref>D14:D32</xm:sqref>
        </x14:dataValidation>
        <x14:dataValidation type="date" operator="greaterThan" allowBlank="1" showInputMessage="1" errorTitle="fORMATO ERRATO" error="FORMATO  CORRETTO__/___/_____" prompt="FORMATO  CORRETTO __/___/_____" xr:uid="{00000000-0002-0000-0000-000006000000}">
          <x14:formula1>
            <xm:f>'levels-copy'!A10</xm:f>
          </x14:formula1>
          <xm:sqref>F13:F31</xm:sqref>
        </x14:dataValidation>
        <x14:dataValidation type="decimal" operator="greaterThan" allowBlank="1" showInputMessage="1" prompt="Utilizzare la virgola" xr:uid="{00000000-0002-0000-0000-000007000000}">
          <x14:formula1>
            <xm:f>'levels-copy'!A15</xm:f>
          </x14:formula1>
          <xm:sqref>G13:G32</xm:sqref>
        </x14:dataValidation>
        <x14:dataValidation type="list" allowBlank="1" showInputMessage="1" showErrorMessage="1" prompt="APRI TENDINA" xr:uid="{00000000-0002-0000-0000-000008000000}">
          <x14:formula1>
            <xm:f>'levels-copy'!$A$3:$A$9</xm:f>
          </x14:formula1>
          <xm:sqref>E13</xm:sqref>
        </x14:dataValidation>
        <x14:dataValidation type="list" allowBlank="1" showInputMessage="1" showErrorMessage="1" prompt="APRI TENDINA_x000a__x000a_" xr:uid="{8B967536-65AF-4B03-B377-89CA7CDAE25A}">
          <x14:formula1>
            <xm:f>'levels-copy'!$A$17:$A$222</xm:f>
          </x14:formula1>
          <xm:sqref>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91"/>
  <sheetViews>
    <sheetView topLeftCell="A65" workbookViewId="0">
      <selection sqref="A1:B92"/>
    </sheetView>
  </sheetViews>
  <sheetFormatPr defaultRowHeight="12.75"/>
  <cols>
    <col min="2" max="2" width="14.42578125" customWidth="1"/>
  </cols>
  <sheetData>
    <row r="1" spans="1:2">
      <c r="A1" t="s">
        <v>4</v>
      </c>
      <c r="B1" s="3" t="s">
        <v>7</v>
      </c>
    </row>
    <row r="2" spans="1:2">
      <c r="A2" s="2" t="s">
        <v>5</v>
      </c>
      <c r="B2">
        <v>40</v>
      </c>
    </row>
    <row r="3" spans="1:2">
      <c r="A3" s="2" t="s">
        <v>6</v>
      </c>
      <c r="B3">
        <f>$B2+40</f>
        <v>80</v>
      </c>
    </row>
    <row r="4" spans="1:2">
      <c r="A4" s="2" t="s">
        <v>8</v>
      </c>
      <c r="B4">
        <f>$B3+40</f>
        <v>120</v>
      </c>
    </row>
    <row r="5" spans="1:2">
      <c r="A5" s="2" t="s">
        <v>9</v>
      </c>
      <c r="B5">
        <f t="shared" ref="B5:B68" si="0">$B4+40</f>
        <v>160</v>
      </c>
    </row>
    <row r="6" spans="1:2">
      <c r="A6" s="2" t="s">
        <v>10</v>
      </c>
      <c r="B6">
        <f t="shared" si="0"/>
        <v>200</v>
      </c>
    </row>
    <row r="7" spans="1:2">
      <c r="A7" s="2" t="s">
        <v>11</v>
      </c>
      <c r="B7">
        <f t="shared" si="0"/>
        <v>240</v>
      </c>
    </row>
    <row r="8" spans="1:2">
      <c r="A8" s="2" t="s">
        <v>12</v>
      </c>
      <c r="B8">
        <f t="shared" si="0"/>
        <v>280</v>
      </c>
    </row>
    <row r="9" spans="1:2">
      <c r="A9" s="2" t="s">
        <v>13</v>
      </c>
      <c r="B9">
        <f t="shared" si="0"/>
        <v>320</v>
      </c>
    </row>
    <row r="10" spans="1:2">
      <c r="A10" s="2" t="s">
        <v>14</v>
      </c>
      <c r="B10">
        <f t="shared" si="0"/>
        <v>360</v>
      </c>
    </row>
    <row r="11" spans="1:2">
      <c r="A11" s="2" t="s">
        <v>15</v>
      </c>
      <c r="B11">
        <f t="shared" si="0"/>
        <v>400</v>
      </c>
    </row>
    <row r="12" spans="1:2">
      <c r="A12" s="2" t="s">
        <v>16</v>
      </c>
      <c r="B12">
        <f t="shared" si="0"/>
        <v>440</v>
      </c>
    </row>
    <row r="13" spans="1:2">
      <c r="A13" s="2" t="s">
        <v>17</v>
      </c>
      <c r="B13">
        <f t="shared" si="0"/>
        <v>480</v>
      </c>
    </row>
    <row r="14" spans="1:2">
      <c r="A14" s="2" t="s">
        <v>18</v>
      </c>
      <c r="B14">
        <f t="shared" si="0"/>
        <v>520</v>
      </c>
    </row>
    <row r="15" spans="1:2">
      <c r="A15" s="2" t="s">
        <v>19</v>
      </c>
      <c r="B15">
        <f t="shared" si="0"/>
        <v>560</v>
      </c>
    </row>
    <row r="16" spans="1:2">
      <c r="A16" s="2" t="s">
        <v>20</v>
      </c>
      <c r="B16">
        <f t="shared" si="0"/>
        <v>600</v>
      </c>
    </row>
    <row r="17" spans="1:2">
      <c r="A17" s="2" t="s">
        <v>21</v>
      </c>
      <c r="B17">
        <f t="shared" si="0"/>
        <v>640</v>
      </c>
    </row>
    <row r="18" spans="1:2">
      <c r="A18" s="2" t="s">
        <v>22</v>
      </c>
      <c r="B18">
        <f t="shared" si="0"/>
        <v>680</v>
      </c>
    </row>
    <row r="19" spans="1:2">
      <c r="A19" s="2" t="s">
        <v>23</v>
      </c>
      <c r="B19">
        <f t="shared" si="0"/>
        <v>720</v>
      </c>
    </row>
    <row r="20" spans="1:2">
      <c r="A20" s="2" t="s">
        <v>24</v>
      </c>
      <c r="B20">
        <f t="shared" si="0"/>
        <v>760</v>
      </c>
    </row>
    <row r="21" spans="1:2">
      <c r="A21" s="2" t="s">
        <v>25</v>
      </c>
      <c r="B21">
        <f t="shared" si="0"/>
        <v>800</v>
      </c>
    </row>
    <row r="22" spans="1:2">
      <c r="A22" s="2" t="s">
        <v>26</v>
      </c>
      <c r="B22">
        <f t="shared" si="0"/>
        <v>840</v>
      </c>
    </row>
    <row r="23" spans="1:2">
      <c r="A23" s="2" t="s">
        <v>27</v>
      </c>
      <c r="B23">
        <f t="shared" si="0"/>
        <v>880</v>
      </c>
    </row>
    <row r="24" spans="1:2">
      <c r="A24" s="2" t="s">
        <v>28</v>
      </c>
      <c r="B24">
        <f t="shared" si="0"/>
        <v>920</v>
      </c>
    </row>
    <row r="25" spans="1:2">
      <c r="A25" s="2" t="s">
        <v>29</v>
      </c>
      <c r="B25">
        <f t="shared" si="0"/>
        <v>960</v>
      </c>
    </row>
    <row r="26" spans="1:2">
      <c r="A26" s="2" t="s">
        <v>30</v>
      </c>
      <c r="B26">
        <f t="shared" si="0"/>
        <v>1000</v>
      </c>
    </row>
    <row r="27" spans="1:2">
      <c r="A27" s="2" t="s">
        <v>31</v>
      </c>
      <c r="B27">
        <f t="shared" si="0"/>
        <v>1040</v>
      </c>
    </row>
    <row r="28" spans="1:2">
      <c r="A28" s="2" t="s">
        <v>32</v>
      </c>
      <c r="B28">
        <f t="shared" si="0"/>
        <v>1080</v>
      </c>
    </row>
    <row r="29" spans="1:2">
      <c r="A29" s="2" t="s">
        <v>33</v>
      </c>
      <c r="B29">
        <f t="shared" si="0"/>
        <v>1120</v>
      </c>
    </row>
    <row r="30" spans="1:2">
      <c r="A30" s="2" t="s">
        <v>34</v>
      </c>
      <c r="B30">
        <f t="shared" si="0"/>
        <v>1160</v>
      </c>
    </row>
    <row r="31" spans="1:2">
      <c r="A31" s="2" t="s">
        <v>35</v>
      </c>
      <c r="B31">
        <f t="shared" si="0"/>
        <v>1200</v>
      </c>
    </row>
    <row r="32" spans="1:2">
      <c r="A32" s="2" t="s">
        <v>36</v>
      </c>
      <c r="B32">
        <f t="shared" si="0"/>
        <v>1240</v>
      </c>
    </row>
    <row r="33" spans="1:2">
      <c r="A33" s="2" t="s">
        <v>37</v>
      </c>
      <c r="B33">
        <f t="shared" si="0"/>
        <v>1280</v>
      </c>
    </row>
    <row r="34" spans="1:2">
      <c r="A34" s="2" t="s">
        <v>38</v>
      </c>
      <c r="B34">
        <f t="shared" si="0"/>
        <v>1320</v>
      </c>
    </row>
    <row r="35" spans="1:2">
      <c r="A35" s="2" t="s">
        <v>39</v>
      </c>
      <c r="B35">
        <f t="shared" si="0"/>
        <v>1360</v>
      </c>
    </row>
    <row r="36" spans="1:2">
      <c r="A36" s="2" t="s">
        <v>40</v>
      </c>
      <c r="B36">
        <f t="shared" si="0"/>
        <v>1400</v>
      </c>
    </row>
    <row r="37" spans="1:2">
      <c r="A37" s="2" t="s">
        <v>41</v>
      </c>
      <c r="B37">
        <f t="shared" si="0"/>
        <v>1440</v>
      </c>
    </row>
    <row r="38" spans="1:2">
      <c r="A38" s="2" t="s">
        <v>42</v>
      </c>
      <c r="B38">
        <f t="shared" si="0"/>
        <v>1480</v>
      </c>
    </row>
    <row r="39" spans="1:2">
      <c r="A39" s="2" t="s">
        <v>43</v>
      </c>
      <c r="B39">
        <f t="shared" si="0"/>
        <v>1520</v>
      </c>
    </row>
    <row r="40" spans="1:2">
      <c r="A40" s="2" t="s">
        <v>44</v>
      </c>
      <c r="B40">
        <f t="shared" si="0"/>
        <v>1560</v>
      </c>
    </row>
    <row r="41" spans="1:2">
      <c r="A41" s="2" t="s">
        <v>45</v>
      </c>
      <c r="B41">
        <f t="shared" si="0"/>
        <v>1600</v>
      </c>
    </row>
    <row r="42" spans="1:2">
      <c r="A42" s="2" t="s">
        <v>46</v>
      </c>
      <c r="B42">
        <f t="shared" si="0"/>
        <v>1640</v>
      </c>
    </row>
    <row r="43" spans="1:2">
      <c r="A43" s="2" t="s">
        <v>47</v>
      </c>
      <c r="B43">
        <f t="shared" si="0"/>
        <v>1680</v>
      </c>
    </row>
    <row r="44" spans="1:2">
      <c r="A44" s="2" t="s">
        <v>48</v>
      </c>
      <c r="B44">
        <f t="shared" si="0"/>
        <v>1720</v>
      </c>
    </row>
    <row r="45" spans="1:2">
      <c r="A45" s="2" t="s">
        <v>49</v>
      </c>
      <c r="B45">
        <f t="shared" si="0"/>
        <v>1760</v>
      </c>
    </row>
    <row r="46" spans="1:2">
      <c r="A46" s="2" t="s">
        <v>50</v>
      </c>
      <c r="B46">
        <f t="shared" si="0"/>
        <v>1800</v>
      </c>
    </row>
    <row r="47" spans="1:2">
      <c r="A47" s="2" t="s">
        <v>51</v>
      </c>
      <c r="B47">
        <f t="shared" si="0"/>
        <v>1840</v>
      </c>
    </row>
    <row r="48" spans="1:2">
      <c r="A48" s="2" t="s">
        <v>52</v>
      </c>
      <c r="B48">
        <f t="shared" si="0"/>
        <v>1880</v>
      </c>
    </row>
    <row r="49" spans="1:2">
      <c r="A49" s="2" t="s">
        <v>53</v>
      </c>
      <c r="B49">
        <f t="shared" si="0"/>
        <v>1920</v>
      </c>
    </row>
    <row r="50" spans="1:2">
      <c r="A50" s="2" t="s">
        <v>54</v>
      </c>
      <c r="B50">
        <f t="shared" si="0"/>
        <v>1960</v>
      </c>
    </row>
    <row r="51" spans="1:2">
      <c r="A51" s="2" t="s">
        <v>55</v>
      </c>
      <c r="B51">
        <f t="shared" si="0"/>
        <v>2000</v>
      </c>
    </row>
    <row r="52" spans="1:2">
      <c r="A52" s="2" t="s">
        <v>56</v>
      </c>
      <c r="B52">
        <f t="shared" si="0"/>
        <v>2040</v>
      </c>
    </row>
    <row r="53" spans="1:2">
      <c r="A53" s="2" t="s">
        <v>57</v>
      </c>
      <c r="B53">
        <f t="shared" si="0"/>
        <v>2080</v>
      </c>
    </row>
    <row r="54" spans="1:2">
      <c r="A54" s="2" t="s">
        <v>58</v>
      </c>
      <c r="B54">
        <f t="shared" si="0"/>
        <v>2120</v>
      </c>
    </row>
    <row r="55" spans="1:2">
      <c r="A55" s="2" t="s">
        <v>59</v>
      </c>
      <c r="B55">
        <f t="shared" si="0"/>
        <v>2160</v>
      </c>
    </row>
    <row r="56" spans="1:2">
      <c r="A56" s="2" t="s">
        <v>60</v>
      </c>
      <c r="B56">
        <f t="shared" si="0"/>
        <v>2200</v>
      </c>
    </row>
    <row r="57" spans="1:2">
      <c r="A57" s="2" t="s">
        <v>61</v>
      </c>
      <c r="B57">
        <f t="shared" si="0"/>
        <v>2240</v>
      </c>
    </row>
    <row r="58" spans="1:2">
      <c r="A58" s="2" t="s">
        <v>62</v>
      </c>
      <c r="B58">
        <f t="shared" si="0"/>
        <v>2280</v>
      </c>
    </row>
    <row r="59" spans="1:2">
      <c r="A59" s="2" t="s">
        <v>63</v>
      </c>
      <c r="B59">
        <f t="shared" si="0"/>
        <v>2320</v>
      </c>
    </row>
    <row r="60" spans="1:2">
      <c r="A60" s="2" t="s">
        <v>64</v>
      </c>
      <c r="B60">
        <f t="shared" si="0"/>
        <v>2360</v>
      </c>
    </row>
    <row r="61" spans="1:2">
      <c r="A61" s="2" t="s">
        <v>65</v>
      </c>
      <c r="B61">
        <f t="shared" si="0"/>
        <v>2400</v>
      </c>
    </row>
    <row r="62" spans="1:2">
      <c r="A62" s="2" t="s">
        <v>66</v>
      </c>
      <c r="B62">
        <f t="shared" si="0"/>
        <v>2440</v>
      </c>
    </row>
    <row r="63" spans="1:2">
      <c r="A63" s="2" t="s">
        <v>67</v>
      </c>
      <c r="B63">
        <f t="shared" si="0"/>
        <v>2480</v>
      </c>
    </row>
    <row r="64" spans="1:2">
      <c r="A64" s="2" t="s">
        <v>68</v>
      </c>
      <c r="B64">
        <f t="shared" si="0"/>
        <v>2520</v>
      </c>
    </row>
    <row r="65" spans="1:2">
      <c r="A65" s="2" t="s">
        <v>69</v>
      </c>
      <c r="B65">
        <f t="shared" si="0"/>
        <v>2560</v>
      </c>
    </row>
    <row r="66" spans="1:2">
      <c r="A66" s="2" t="s">
        <v>70</v>
      </c>
      <c r="B66">
        <f t="shared" si="0"/>
        <v>2600</v>
      </c>
    </row>
    <row r="67" spans="1:2">
      <c r="A67" s="2" t="s">
        <v>71</v>
      </c>
      <c r="B67">
        <f t="shared" si="0"/>
        <v>2640</v>
      </c>
    </row>
    <row r="68" spans="1:2">
      <c r="A68" s="2" t="s">
        <v>72</v>
      </c>
      <c r="B68">
        <f t="shared" si="0"/>
        <v>2680</v>
      </c>
    </row>
    <row r="69" spans="1:2">
      <c r="A69" s="2" t="s">
        <v>73</v>
      </c>
      <c r="B69">
        <f t="shared" ref="B69:B92" si="1">$B68+40</f>
        <v>2720</v>
      </c>
    </row>
    <row r="70" spans="1:2">
      <c r="A70" s="2" t="s">
        <v>74</v>
      </c>
      <c r="B70">
        <f t="shared" si="1"/>
        <v>2760</v>
      </c>
    </row>
    <row r="71" spans="1:2">
      <c r="A71" s="2" t="s">
        <v>75</v>
      </c>
      <c r="B71">
        <f t="shared" si="1"/>
        <v>2800</v>
      </c>
    </row>
    <row r="72" spans="1:2">
      <c r="A72" s="2" t="s">
        <v>76</v>
      </c>
      <c r="B72">
        <f t="shared" si="1"/>
        <v>2840</v>
      </c>
    </row>
    <row r="73" spans="1:2">
      <c r="A73" s="2" t="s">
        <v>77</v>
      </c>
      <c r="B73">
        <f t="shared" si="1"/>
        <v>2880</v>
      </c>
    </row>
    <row r="74" spans="1:2">
      <c r="A74" s="2" t="s">
        <v>78</v>
      </c>
      <c r="B74">
        <f t="shared" si="1"/>
        <v>2920</v>
      </c>
    </row>
    <row r="75" spans="1:2">
      <c r="A75" s="2" t="s">
        <v>79</v>
      </c>
      <c r="B75">
        <f t="shared" si="1"/>
        <v>2960</v>
      </c>
    </row>
    <row r="76" spans="1:2">
      <c r="A76" s="2" t="s">
        <v>80</v>
      </c>
      <c r="B76">
        <f t="shared" si="1"/>
        <v>3000</v>
      </c>
    </row>
    <row r="77" spans="1:2">
      <c r="A77" s="2" t="s">
        <v>81</v>
      </c>
      <c r="B77">
        <f t="shared" si="1"/>
        <v>3040</v>
      </c>
    </row>
    <row r="78" spans="1:2">
      <c r="A78" s="2" t="s">
        <v>82</v>
      </c>
      <c r="B78">
        <f t="shared" si="1"/>
        <v>3080</v>
      </c>
    </row>
    <row r="79" spans="1:2">
      <c r="A79" s="2" t="s">
        <v>83</v>
      </c>
      <c r="B79">
        <f t="shared" si="1"/>
        <v>3120</v>
      </c>
    </row>
    <row r="80" spans="1:2">
      <c r="A80" s="2" t="s">
        <v>84</v>
      </c>
      <c r="B80">
        <f t="shared" si="1"/>
        <v>3160</v>
      </c>
    </row>
    <row r="81" spans="1:2">
      <c r="A81" s="2" t="s">
        <v>85</v>
      </c>
      <c r="B81">
        <f t="shared" si="1"/>
        <v>3200</v>
      </c>
    </row>
    <row r="82" spans="1:2">
      <c r="A82" s="2" t="s">
        <v>86</v>
      </c>
      <c r="B82">
        <f t="shared" si="1"/>
        <v>3240</v>
      </c>
    </row>
    <row r="83" spans="1:2">
      <c r="A83" s="2" t="s">
        <v>87</v>
      </c>
      <c r="B83">
        <f t="shared" si="1"/>
        <v>3280</v>
      </c>
    </row>
    <row r="84" spans="1:2">
      <c r="A84" s="2" t="s">
        <v>88</v>
      </c>
      <c r="B84">
        <f t="shared" si="1"/>
        <v>3320</v>
      </c>
    </row>
    <row r="85" spans="1:2">
      <c r="A85" s="2" t="s">
        <v>89</v>
      </c>
      <c r="B85">
        <f t="shared" si="1"/>
        <v>3360</v>
      </c>
    </row>
    <row r="86" spans="1:2">
      <c r="A86" s="2" t="s">
        <v>90</v>
      </c>
      <c r="B86">
        <f t="shared" si="1"/>
        <v>3400</v>
      </c>
    </row>
    <row r="87" spans="1:2">
      <c r="A87" s="2" t="s">
        <v>91</v>
      </c>
      <c r="B87">
        <f t="shared" si="1"/>
        <v>3440</v>
      </c>
    </row>
    <row r="88" spans="1:2">
      <c r="A88" s="2" t="s">
        <v>92</v>
      </c>
      <c r="B88">
        <f t="shared" si="1"/>
        <v>3480</v>
      </c>
    </row>
    <row r="89" spans="1:2">
      <c r="A89" s="2" t="s">
        <v>93</v>
      </c>
      <c r="B89">
        <f t="shared" si="1"/>
        <v>3520</v>
      </c>
    </row>
    <row r="90" spans="1:2">
      <c r="A90" s="2" t="s">
        <v>94</v>
      </c>
      <c r="B90">
        <f t="shared" si="1"/>
        <v>3560</v>
      </c>
    </row>
    <row r="91" spans="1:2">
      <c r="A91" s="2" t="s">
        <v>95</v>
      </c>
      <c r="B91">
        <f t="shared" si="1"/>
        <v>3600</v>
      </c>
    </row>
    <row r="92" spans="1:2">
      <c r="A92" s="2" t="s">
        <v>96</v>
      </c>
      <c r="B92">
        <f t="shared" si="1"/>
        <v>3640</v>
      </c>
    </row>
    <row r="93" spans="1:2">
      <c r="A93" s="1"/>
    </row>
    <row r="94" spans="1:2">
      <c r="A94" s="1"/>
    </row>
    <row r="95" spans="1:2">
      <c r="A95" s="1"/>
    </row>
    <row r="96" spans="1:2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</sheetData>
  <sheetProtection algorithmName="SHA-512" hashValue="ka2cnmEYaiSnwqmKP0e+qykDnidnaOD1jac/yoT6nvXUodwdjnqNRkTMMEyiUJL3FDtdov8nn05zmxmBXLXGMQ==" saltValue="WR3O9rcURFdkOjmwBus2gw==" spinCount="100000" sheet="1"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7"/>
  <sheetViews>
    <sheetView workbookViewId="0">
      <selection activeCell="B5" sqref="B5"/>
    </sheetView>
  </sheetViews>
  <sheetFormatPr defaultRowHeight="12.75"/>
  <cols>
    <col min="1" max="1" width="10.28515625" customWidth="1"/>
    <col min="2" max="2" width="10" bestFit="1" customWidth="1"/>
    <col min="3" max="3" width="16.42578125" customWidth="1"/>
  </cols>
  <sheetData>
    <row r="1" spans="1:6">
      <c r="A1" s="17" t="s">
        <v>176</v>
      </c>
      <c r="C1" s="3"/>
      <c r="E1" t="s">
        <v>1</v>
      </c>
      <c r="F1" t="s">
        <v>106</v>
      </c>
    </row>
    <row r="2" spans="1:6">
      <c r="A2" s="26" t="s">
        <v>177</v>
      </c>
      <c r="E2" t="s">
        <v>107</v>
      </c>
      <c r="F2">
        <v>40</v>
      </c>
    </row>
    <row r="3" spans="1:6">
      <c r="A3" s="27" t="s">
        <v>178</v>
      </c>
      <c r="B3" s="30" t="s">
        <v>392</v>
      </c>
      <c r="E3" t="s">
        <v>108</v>
      </c>
      <c r="F3">
        <v>65</v>
      </c>
    </row>
    <row r="4" spans="1:6">
      <c r="A4" s="27" t="s">
        <v>179</v>
      </c>
      <c r="B4" s="30" t="s">
        <v>167</v>
      </c>
      <c r="E4" t="s">
        <v>109</v>
      </c>
      <c r="F4">
        <v>105</v>
      </c>
    </row>
    <row r="5" spans="1:6">
      <c r="A5" s="27" t="s">
        <v>172</v>
      </c>
      <c r="E5" t="s">
        <v>110</v>
      </c>
      <c r="F5">
        <v>130</v>
      </c>
    </row>
    <row r="6" spans="1:6">
      <c r="A6" s="27" t="s">
        <v>173</v>
      </c>
      <c r="E6" t="s">
        <v>10</v>
      </c>
      <c r="F6">
        <v>170</v>
      </c>
    </row>
    <row r="7" spans="1:6">
      <c r="A7" s="27" t="s">
        <v>174</v>
      </c>
      <c r="E7" t="s">
        <v>11</v>
      </c>
      <c r="F7">
        <v>195</v>
      </c>
    </row>
    <row r="8" spans="1:6">
      <c r="A8" s="27" t="s">
        <v>180</v>
      </c>
      <c r="E8" t="s">
        <v>13</v>
      </c>
      <c r="F8">
        <v>235</v>
      </c>
    </row>
    <row r="9" spans="1:6">
      <c r="A9" s="27" t="s">
        <v>181</v>
      </c>
      <c r="E9" t="s">
        <v>14</v>
      </c>
      <c r="F9">
        <v>260</v>
      </c>
    </row>
    <row r="10" spans="1:6">
      <c r="A10" s="27" t="s">
        <v>182</v>
      </c>
      <c r="E10" t="s">
        <v>15</v>
      </c>
      <c r="F10">
        <v>300</v>
      </c>
    </row>
    <row r="11" spans="1:6">
      <c r="A11" s="27" t="s">
        <v>183</v>
      </c>
      <c r="E11" t="s">
        <v>16</v>
      </c>
      <c r="F11">
        <v>325</v>
      </c>
    </row>
    <row r="12" spans="1:6">
      <c r="A12" s="27"/>
      <c r="E12" t="s">
        <v>111</v>
      </c>
      <c r="F12">
        <v>365</v>
      </c>
    </row>
    <row r="13" spans="1:6">
      <c r="A13" s="27"/>
      <c r="E13" t="s">
        <v>112</v>
      </c>
      <c r="F13">
        <v>390</v>
      </c>
    </row>
    <row r="14" spans="1:6">
      <c r="A14" s="27"/>
      <c r="E14" t="s">
        <v>113</v>
      </c>
      <c r="F14">
        <v>430</v>
      </c>
    </row>
    <row r="15" spans="1:6">
      <c r="A15" s="27" t="s">
        <v>184</v>
      </c>
      <c r="E15" t="s">
        <v>114</v>
      </c>
      <c r="F15">
        <v>455</v>
      </c>
    </row>
    <row r="16" spans="1:6">
      <c r="A16" s="27"/>
      <c r="E16" t="s">
        <v>116</v>
      </c>
      <c r="F16">
        <v>495</v>
      </c>
    </row>
    <row r="17" spans="1:6" ht="18.75">
      <c r="A17" s="28" t="s">
        <v>262</v>
      </c>
      <c r="E17" t="s">
        <v>117</v>
      </c>
      <c r="F17">
        <v>520</v>
      </c>
    </row>
    <row r="18" spans="1:6" ht="18.75">
      <c r="A18" s="28" t="s">
        <v>326</v>
      </c>
      <c r="E18" t="s">
        <v>118</v>
      </c>
      <c r="F18">
        <v>560</v>
      </c>
    </row>
    <row r="19" spans="1:6" ht="18.75">
      <c r="A19" s="28" t="s">
        <v>357</v>
      </c>
      <c r="E19" t="s">
        <v>119</v>
      </c>
      <c r="F19">
        <v>585</v>
      </c>
    </row>
    <row r="20" spans="1:6" ht="18.75">
      <c r="A20" s="28" t="s">
        <v>327</v>
      </c>
      <c r="E20" t="s">
        <v>120</v>
      </c>
      <c r="F20">
        <v>625</v>
      </c>
    </row>
    <row r="21" spans="1:6" ht="18.75">
      <c r="A21" s="28" t="s">
        <v>210</v>
      </c>
      <c r="E21" t="s">
        <v>121</v>
      </c>
      <c r="F21">
        <v>650</v>
      </c>
    </row>
    <row r="22" spans="1:6" ht="18.75">
      <c r="A22" s="28" t="s">
        <v>243</v>
      </c>
      <c r="E22" t="s">
        <v>122</v>
      </c>
      <c r="F22">
        <v>690</v>
      </c>
    </row>
    <row r="23" spans="1:6" ht="18.75">
      <c r="A23" s="28" t="s">
        <v>255</v>
      </c>
      <c r="E23" t="s">
        <v>123</v>
      </c>
      <c r="F23">
        <v>715</v>
      </c>
    </row>
    <row r="24" spans="1:6" ht="18.75">
      <c r="A24" s="28" t="s">
        <v>296</v>
      </c>
      <c r="E24" t="s">
        <v>17</v>
      </c>
      <c r="F24">
        <v>755</v>
      </c>
    </row>
    <row r="25" spans="1:6" ht="18.75">
      <c r="A25" s="28" t="s">
        <v>318</v>
      </c>
      <c r="E25" t="s">
        <v>18</v>
      </c>
      <c r="F25">
        <v>780</v>
      </c>
    </row>
    <row r="26" spans="1:6" ht="18.75">
      <c r="A26" s="28" t="s">
        <v>286</v>
      </c>
      <c r="E26" t="s">
        <v>19</v>
      </c>
      <c r="F26">
        <v>820</v>
      </c>
    </row>
    <row r="27" spans="1:6" ht="18.75">
      <c r="A27" s="28" t="s">
        <v>297</v>
      </c>
      <c r="E27" t="s">
        <v>20</v>
      </c>
      <c r="F27">
        <v>845</v>
      </c>
    </row>
    <row r="28" spans="1:6" ht="18.75">
      <c r="A28" s="28" t="s">
        <v>244</v>
      </c>
      <c r="E28" t="s">
        <v>21</v>
      </c>
      <c r="F28">
        <v>885</v>
      </c>
    </row>
    <row r="29" spans="1:6" ht="18.75">
      <c r="A29" s="28" t="s">
        <v>349</v>
      </c>
      <c r="E29" t="s">
        <v>22</v>
      </c>
      <c r="F29">
        <v>910</v>
      </c>
    </row>
    <row r="30" spans="1:6" ht="18.75">
      <c r="A30" s="28" t="s">
        <v>336</v>
      </c>
      <c r="E30" t="s">
        <v>23</v>
      </c>
      <c r="F30">
        <v>950</v>
      </c>
    </row>
    <row r="31" spans="1:6" ht="18.75">
      <c r="A31" s="28" t="s">
        <v>211</v>
      </c>
      <c r="E31" t="s">
        <v>24</v>
      </c>
      <c r="F31">
        <v>975</v>
      </c>
    </row>
    <row r="32" spans="1:6" ht="18.75">
      <c r="A32" s="28" t="s">
        <v>287</v>
      </c>
      <c r="E32" t="s">
        <v>124</v>
      </c>
      <c r="F32">
        <v>1015</v>
      </c>
    </row>
    <row r="33" spans="1:6" ht="18.75">
      <c r="A33" s="28" t="s">
        <v>298</v>
      </c>
      <c r="E33" t="s">
        <v>125</v>
      </c>
      <c r="F33">
        <v>1040</v>
      </c>
    </row>
    <row r="34" spans="1:6" ht="18.75">
      <c r="A34" s="28" t="s">
        <v>212</v>
      </c>
      <c r="E34" t="s">
        <v>126</v>
      </c>
      <c r="F34">
        <v>1080</v>
      </c>
    </row>
    <row r="35" spans="1:6" ht="18.75">
      <c r="A35" s="28" t="s">
        <v>185</v>
      </c>
      <c r="E35" t="s">
        <v>25</v>
      </c>
      <c r="F35">
        <v>1105</v>
      </c>
    </row>
    <row r="36" spans="1:6" ht="18.75">
      <c r="A36" s="28" t="s">
        <v>328</v>
      </c>
      <c r="E36" t="s">
        <v>26</v>
      </c>
      <c r="F36">
        <v>1145</v>
      </c>
    </row>
    <row r="37" spans="1:6" ht="18.75">
      <c r="A37" s="28" t="s">
        <v>310</v>
      </c>
      <c r="E37" t="s">
        <v>27</v>
      </c>
      <c r="F37">
        <v>1170</v>
      </c>
    </row>
    <row r="38" spans="1:6" ht="18.75">
      <c r="A38" s="28" t="s">
        <v>311</v>
      </c>
      <c r="E38" t="s">
        <v>115</v>
      </c>
      <c r="F38">
        <v>1210</v>
      </c>
    </row>
    <row r="39" spans="1:6" ht="18.75">
      <c r="A39" s="28" t="s">
        <v>358</v>
      </c>
      <c r="E39" t="s">
        <v>127</v>
      </c>
      <c r="F39">
        <v>1235</v>
      </c>
    </row>
    <row r="40" spans="1:6" ht="18.75">
      <c r="A40" s="28" t="s">
        <v>236</v>
      </c>
      <c r="E40" t="s">
        <v>128</v>
      </c>
      <c r="F40">
        <v>1275</v>
      </c>
    </row>
    <row r="41" spans="1:6" ht="18.75">
      <c r="A41" s="28" t="s">
        <v>213</v>
      </c>
      <c r="E41" t="s">
        <v>129</v>
      </c>
      <c r="F41">
        <v>1300</v>
      </c>
    </row>
    <row r="42" spans="1:6" ht="18.75">
      <c r="A42" s="28" t="s">
        <v>359</v>
      </c>
      <c r="E42" t="s">
        <v>130</v>
      </c>
      <c r="F42">
        <v>1340</v>
      </c>
    </row>
    <row r="43" spans="1:6" ht="18.75">
      <c r="A43" s="28" t="s">
        <v>214</v>
      </c>
      <c r="E43" t="s">
        <v>131</v>
      </c>
      <c r="F43">
        <v>1365</v>
      </c>
    </row>
    <row r="44" spans="1:6" ht="18.75">
      <c r="A44" s="28" t="s">
        <v>263</v>
      </c>
      <c r="E44" t="s">
        <v>33</v>
      </c>
      <c r="F44">
        <v>1405</v>
      </c>
    </row>
    <row r="45" spans="1:6" ht="18.75">
      <c r="A45" s="28" t="s">
        <v>299</v>
      </c>
      <c r="E45" t="s">
        <v>34</v>
      </c>
      <c r="F45">
        <v>1430</v>
      </c>
    </row>
    <row r="46" spans="1:6" ht="18.75">
      <c r="A46" s="28" t="s">
        <v>223</v>
      </c>
      <c r="E46" t="s">
        <v>35</v>
      </c>
      <c r="F46">
        <v>1470</v>
      </c>
    </row>
    <row r="47" spans="1:6" ht="18.75">
      <c r="A47" s="28" t="s">
        <v>198</v>
      </c>
      <c r="E47" t="s">
        <v>36</v>
      </c>
      <c r="F47">
        <v>1495</v>
      </c>
    </row>
    <row r="48" spans="1:6" ht="18.75">
      <c r="A48" s="28" t="s">
        <v>300</v>
      </c>
      <c r="E48" t="s">
        <v>37</v>
      </c>
      <c r="F48">
        <v>1535</v>
      </c>
    </row>
    <row r="49" spans="1:6" ht="18.75">
      <c r="A49" s="28" t="s">
        <v>264</v>
      </c>
      <c r="E49" t="s">
        <v>38</v>
      </c>
      <c r="F49">
        <v>1560</v>
      </c>
    </row>
    <row r="50" spans="1:6" ht="18.75">
      <c r="A50" s="28" t="s">
        <v>312</v>
      </c>
      <c r="E50" t="s">
        <v>132</v>
      </c>
      <c r="F50">
        <v>1600</v>
      </c>
    </row>
    <row r="51" spans="1:6" ht="18.75">
      <c r="A51" s="28" t="s">
        <v>265</v>
      </c>
      <c r="E51" t="s">
        <v>133</v>
      </c>
      <c r="F51">
        <v>1625</v>
      </c>
    </row>
    <row r="52" spans="1:6" ht="18.75">
      <c r="A52" s="28" t="s">
        <v>319</v>
      </c>
      <c r="E52" t="s">
        <v>134</v>
      </c>
      <c r="F52">
        <v>1665</v>
      </c>
    </row>
    <row r="53" spans="1:6" ht="18.75">
      <c r="A53" s="28" t="s">
        <v>329</v>
      </c>
      <c r="E53" t="s">
        <v>135</v>
      </c>
      <c r="F53">
        <v>1690</v>
      </c>
    </row>
    <row r="54" spans="1:6" ht="18.75">
      <c r="A54" s="28" t="s">
        <v>293</v>
      </c>
      <c r="E54" t="s">
        <v>136</v>
      </c>
      <c r="F54">
        <v>1730</v>
      </c>
    </row>
    <row r="55" spans="1:6" ht="18.75">
      <c r="A55" s="28" t="s">
        <v>320</v>
      </c>
      <c r="E55" t="s">
        <v>137</v>
      </c>
      <c r="F55">
        <v>1755</v>
      </c>
    </row>
    <row r="56" spans="1:6" ht="18.75">
      <c r="A56" s="28" t="s">
        <v>379</v>
      </c>
      <c r="E56" t="s">
        <v>41</v>
      </c>
      <c r="F56">
        <v>1795</v>
      </c>
    </row>
    <row r="57" spans="1:6" ht="18.75">
      <c r="A57" s="28" t="s">
        <v>301</v>
      </c>
      <c r="E57" t="s">
        <v>42</v>
      </c>
      <c r="F57">
        <v>1820</v>
      </c>
    </row>
    <row r="58" spans="1:6" ht="18.75">
      <c r="A58" s="28" t="s">
        <v>313</v>
      </c>
      <c r="E58" t="s">
        <v>43</v>
      </c>
      <c r="F58">
        <v>1860</v>
      </c>
    </row>
    <row r="59" spans="1:6" ht="18.75">
      <c r="A59" s="28" t="s">
        <v>380</v>
      </c>
      <c r="E59" t="s">
        <v>44</v>
      </c>
      <c r="F59">
        <v>1885</v>
      </c>
    </row>
    <row r="60" spans="1:6" ht="18.75">
      <c r="A60" s="28" t="s">
        <v>245</v>
      </c>
      <c r="E60" t="s">
        <v>45</v>
      </c>
      <c r="F60">
        <v>1925</v>
      </c>
    </row>
    <row r="61" spans="1:6" ht="18.75">
      <c r="A61" s="28" t="s">
        <v>360</v>
      </c>
      <c r="E61" t="s">
        <v>46</v>
      </c>
      <c r="F61">
        <v>1950</v>
      </c>
    </row>
    <row r="62" spans="1:6" ht="18.75">
      <c r="A62" s="28" t="s">
        <v>215</v>
      </c>
      <c r="E62" t="s">
        <v>138</v>
      </c>
      <c r="F62">
        <v>1990</v>
      </c>
    </row>
    <row r="63" spans="1:6" ht="18.75">
      <c r="A63" s="28" t="s">
        <v>330</v>
      </c>
      <c r="E63" t="s">
        <v>139</v>
      </c>
      <c r="F63">
        <v>2015</v>
      </c>
    </row>
    <row r="64" spans="1:6" ht="18.75">
      <c r="A64" s="28" t="s">
        <v>200</v>
      </c>
      <c r="E64" t="s">
        <v>140</v>
      </c>
      <c r="F64">
        <v>2055</v>
      </c>
    </row>
    <row r="65" spans="1:6" ht="18.75">
      <c r="A65" s="28" t="s">
        <v>381</v>
      </c>
      <c r="E65" t="s">
        <v>141</v>
      </c>
      <c r="F65">
        <v>2080</v>
      </c>
    </row>
    <row r="66" spans="1:6" ht="18.75">
      <c r="A66" s="28" t="s">
        <v>266</v>
      </c>
      <c r="E66" t="s">
        <v>142</v>
      </c>
      <c r="F66">
        <v>2120</v>
      </c>
    </row>
    <row r="67" spans="1:6" ht="18.75">
      <c r="A67" s="28" t="s">
        <v>256</v>
      </c>
      <c r="E67" t="s">
        <v>143</v>
      </c>
      <c r="F67">
        <v>2145</v>
      </c>
    </row>
    <row r="68" spans="1:6" ht="18.75">
      <c r="A68" s="28" t="s">
        <v>186</v>
      </c>
      <c r="E68" t="s">
        <v>49</v>
      </c>
      <c r="F68">
        <v>2185</v>
      </c>
    </row>
    <row r="69" spans="1:6" ht="18.75">
      <c r="A69" s="28" t="s">
        <v>361</v>
      </c>
      <c r="E69" t="s">
        <v>50</v>
      </c>
      <c r="F69">
        <v>2210</v>
      </c>
    </row>
    <row r="70" spans="1:6" ht="18.75">
      <c r="A70" s="28" t="s">
        <v>302</v>
      </c>
      <c r="E70" t="s">
        <v>51</v>
      </c>
      <c r="F70">
        <v>2250</v>
      </c>
    </row>
    <row r="71" spans="1:6" ht="18.75">
      <c r="A71" s="28" t="s">
        <v>246</v>
      </c>
      <c r="E71" t="s">
        <v>52</v>
      </c>
      <c r="F71">
        <v>2275</v>
      </c>
    </row>
    <row r="72" spans="1:6" ht="18.75">
      <c r="A72" s="28" t="s">
        <v>267</v>
      </c>
      <c r="E72" t="s">
        <v>53</v>
      </c>
      <c r="F72">
        <v>2315</v>
      </c>
    </row>
    <row r="73" spans="1:6" ht="18.75">
      <c r="A73" s="28" t="s">
        <v>351</v>
      </c>
      <c r="E73" t="s">
        <v>54</v>
      </c>
      <c r="F73">
        <v>2340</v>
      </c>
    </row>
    <row r="74" spans="1:6" ht="18.75">
      <c r="A74" s="28" t="s">
        <v>247</v>
      </c>
      <c r="E74" t="s">
        <v>144</v>
      </c>
      <c r="F74">
        <v>2380</v>
      </c>
    </row>
    <row r="75" spans="1:6" ht="18.75">
      <c r="A75" s="28" t="s">
        <v>303</v>
      </c>
      <c r="E75" t="s">
        <v>145</v>
      </c>
      <c r="F75">
        <v>2405</v>
      </c>
    </row>
    <row r="76" spans="1:6" ht="18.75">
      <c r="A76" s="28" t="s">
        <v>268</v>
      </c>
      <c r="E76" t="s">
        <v>146</v>
      </c>
      <c r="F76">
        <v>2445</v>
      </c>
    </row>
    <row r="77" spans="1:6" ht="18.75">
      <c r="A77" s="28" t="s">
        <v>362</v>
      </c>
      <c r="E77" t="s">
        <v>147</v>
      </c>
      <c r="F77">
        <v>2470</v>
      </c>
    </row>
    <row r="78" spans="1:6" ht="18.75">
      <c r="A78" s="28" t="s">
        <v>201</v>
      </c>
      <c r="E78" t="s">
        <v>148</v>
      </c>
      <c r="F78">
        <v>2510</v>
      </c>
    </row>
    <row r="79" spans="1:6" ht="18.75">
      <c r="A79" s="28" t="s">
        <v>269</v>
      </c>
      <c r="E79" t="s">
        <v>149</v>
      </c>
      <c r="F79">
        <v>2535</v>
      </c>
    </row>
    <row r="80" spans="1:6" ht="18.75">
      <c r="A80" s="28" t="s">
        <v>270</v>
      </c>
      <c r="E80" t="s">
        <v>57</v>
      </c>
      <c r="F80">
        <v>2575</v>
      </c>
    </row>
    <row r="81" spans="1:8" ht="18.75">
      <c r="A81" s="28" t="s">
        <v>202</v>
      </c>
      <c r="B81" s="15"/>
      <c r="E81" t="s">
        <v>58</v>
      </c>
      <c r="F81">
        <v>2600</v>
      </c>
    </row>
    <row r="82" spans="1:8" ht="18.75">
      <c r="A82" s="28" t="s">
        <v>304</v>
      </c>
      <c r="E82" t="s">
        <v>59</v>
      </c>
      <c r="F82">
        <v>2640</v>
      </c>
    </row>
    <row r="83" spans="1:8" ht="18.75">
      <c r="A83" s="28" t="s">
        <v>337</v>
      </c>
      <c r="E83" t="s">
        <v>60</v>
      </c>
      <c r="F83">
        <v>2665</v>
      </c>
      <c r="H83" s="3"/>
    </row>
    <row r="84" spans="1:8" ht="18.75">
      <c r="A84" s="28" t="s">
        <v>331</v>
      </c>
      <c r="E84" t="s">
        <v>61</v>
      </c>
      <c r="F84">
        <v>2705</v>
      </c>
      <c r="H84" s="3"/>
    </row>
    <row r="85" spans="1:8" ht="18.75">
      <c r="A85" s="28" t="s">
        <v>390</v>
      </c>
      <c r="B85" s="14"/>
      <c r="E85" t="s">
        <v>62</v>
      </c>
      <c r="F85">
        <v>2730</v>
      </c>
      <c r="H85" s="3"/>
    </row>
    <row r="86" spans="1:8" ht="18.75">
      <c r="A86" s="28" t="s">
        <v>382</v>
      </c>
      <c r="E86" t="s">
        <v>150</v>
      </c>
      <c r="F86">
        <v>2770</v>
      </c>
      <c r="H86" s="3"/>
    </row>
    <row r="87" spans="1:8" ht="18.75">
      <c r="A87" s="28" t="s">
        <v>224</v>
      </c>
      <c r="E87" t="s">
        <v>151</v>
      </c>
      <c r="F87">
        <v>2795</v>
      </c>
    </row>
    <row r="88" spans="1:8" ht="18.75">
      <c r="A88" s="28" t="s">
        <v>288</v>
      </c>
      <c r="E88" t="s">
        <v>152</v>
      </c>
      <c r="F88">
        <v>2835</v>
      </c>
    </row>
    <row r="89" spans="1:8" ht="18.75">
      <c r="A89" s="28" t="s">
        <v>225</v>
      </c>
      <c r="E89" t="s">
        <v>153</v>
      </c>
      <c r="F89">
        <v>2860</v>
      </c>
    </row>
    <row r="90" spans="1:8" ht="18.75">
      <c r="A90" s="28" t="s">
        <v>226</v>
      </c>
      <c r="E90" t="s">
        <v>154</v>
      </c>
      <c r="F90">
        <v>2900</v>
      </c>
    </row>
    <row r="91" spans="1:8" ht="18.75">
      <c r="A91" s="28" t="s">
        <v>338</v>
      </c>
      <c r="E91" t="s">
        <v>155</v>
      </c>
      <c r="F91">
        <v>2925</v>
      </c>
    </row>
    <row r="92" spans="1:8" ht="18.75">
      <c r="A92" s="28" t="s">
        <v>314</v>
      </c>
      <c r="E92" t="s">
        <v>65</v>
      </c>
      <c r="F92">
        <v>2965</v>
      </c>
    </row>
    <row r="93" spans="1:8" ht="18.75">
      <c r="A93" s="28" t="s">
        <v>352</v>
      </c>
      <c r="C93" s="16"/>
      <c r="E93" t="s">
        <v>66</v>
      </c>
      <c r="F93">
        <v>2990</v>
      </c>
    </row>
    <row r="94" spans="1:8" ht="18.75">
      <c r="A94" s="28" t="s">
        <v>227</v>
      </c>
      <c r="E94" t="s">
        <v>67</v>
      </c>
      <c r="F94">
        <v>3030</v>
      </c>
    </row>
    <row r="95" spans="1:8" ht="18.75">
      <c r="A95" s="28" t="s">
        <v>383</v>
      </c>
      <c r="E95" t="s">
        <v>68</v>
      </c>
      <c r="F95">
        <v>3055</v>
      </c>
    </row>
    <row r="96" spans="1:8" ht="18.75">
      <c r="A96" s="28" t="s">
        <v>216</v>
      </c>
      <c r="E96" t="s">
        <v>69</v>
      </c>
      <c r="F96">
        <v>3095</v>
      </c>
    </row>
    <row r="97" spans="1:6" ht="18.75">
      <c r="A97" s="28" t="s">
        <v>248</v>
      </c>
      <c r="C97" s="14"/>
      <c r="D97" s="14"/>
      <c r="E97" t="s">
        <v>70</v>
      </c>
      <c r="F97">
        <v>3120</v>
      </c>
    </row>
    <row r="98" spans="1:6" ht="18.75">
      <c r="A98" s="28" t="s">
        <v>271</v>
      </c>
      <c r="E98" t="s">
        <v>156</v>
      </c>
      <c r="F98">
        <v>3160</v>
      </c>
    </row>
    <row r="99" spans="1:6" ht="18.75">
      <c r="A99" s="28" t="s">
        <v>257</v>
      </c>
      <c r="E99" t="s">
        <v>157</v>
      </c>
      <c r="F99">
        <v>3185</v>
      </c>
    </row>
    <row r="100" spans="1:6" ht="18.75">
      <c r="A100" s="28" t="s">
        <v>237</v>
      </c>
      <c r="E100" t="s">
        <v>158</v>
      </c>
      <c r="F100">
        <v>3225</v>
      </c>
    </row>
    <row r="101" spans="1:6" ht="18.75">
      <c r="A101" s="28" t="s">
        <v>339</v>
      </c>
      <c r="E101" t="s">
        <v>159</v>
      </c>
      <c r="F101">
        <v>3250</v>
      </c>
    </row>
    <row r="102" spans="1:6" ht="18.75">
      <c r="A102" s="28" t="s">
        <v>353</v>
      </c>
      <c r="E102" t="s">
        <v>160</v>
      </c>
      <c r="F102">
        <v>3290</v>
      </c>
    </row>
    <row r="103" spans="1:6" ht="18.75">
      <c r="A103" s="28" t="s">
        <v>228</v>
      </c>
      <c r="E103" t="s">
        <v>161</v>
      </c>
      <c r="F103">
        <v>3315</v>
      </c>
    </row>
    <row r="104" spans="1:6" ht="18.75">
      <c r="A104" s="28" t="s">
        <v>258</v>
      </c>
      <c r="E104" t="s">
        <v>73</v>
      </c>
      <c r="F104">
        <v>3355</v>
      </c>
    </row>
    <row r="105" spans="1:6" ht="18.75">
      <c r="A105" s="28" t="s">
        <v>294</v>
      </c>
      <c r="E105" t="s">
        <v>74</v>
      </c>
      <c r="F105">
        <v>3380</v>
      </c>
    </row>
    <row r="106" spans="1:6" ht="18.75">
      <c r="A106" s="28" t="s">
        <v>305</v>
      </c>
      <c r="E106" t="s">
        <v>75</v>
      </c>
      <c r="F106">
        <v>3420</v>
      </c>
    </row>
    <row r="107" spans="1:6" ht="18.75">
      <c r="A107" s="28" t="s">
        <v>289</v>
      </c>
      <c r="E107" t="s">
        <v>76</v>
      </c>
      <c r="F107">
        <v>3445</v>
      </c>
    </row>
    <row r="108" spans="1:6" ht="18.75">
      <c r="A108" s="28" t="s">
        <v>259</v>
      </c>
      <c r="E108" t="s">
        <v>77</v>
      </c>
      <c r="F108">
        <v>3485</v>
      </c>
    </row>
    <row r="109" spans="1:6" ht="18.75">
      <c r="A109" s="28" t="s">
        <v>203</v>
      </c>
      <c r="E109" t="s">
        <v>78</v>
      </c>
      <c r="F109">
        <v>3510</v>
      </c>
    </row>
    <row r="110" spans="1:6" ht="18.75">
      <c r="A110" s="28" t="s">
        <v>187</v>
      </c>
    </row>
    <row r="111" spans="1:6" ht="18.75">
      <c r="A111" s="28" t="s">
        <v>188</v>
      </c>
    </row>
    <row r="112" spans="1:6" ht="18.75">
      <c r="A112" s="28" t="s">
        <v>249</v>
      </c>
    </row>
    <row r="113" spans="1:1" ht="18.75">
      <c r="A113" s="28" t="s">
        <v>315</v>
      </c>
    </row>
    <row r="114" spans="1:1" ht="18.75">
      <c r="A114" s="28" t="s">
        <v>272</v>
      </c>
    </row>
    <row r="115" spans="1:1" ht="18.75">
      <c r="A115" s="28" t="s">
        <v>363</v>
      </c>
    </row>
    <row r="116" spans="1:1" ht="18.75">
      <c r="A116" s="28" t="s">
        <v>273</v>
      </c>
    </row>
    <row r="117" spans="1:1" ht="18.75">
      <c r="A117" s="28" t="s">
        <v>384</v>
      </c>
    </row>
    <row r="118" spans="1:1" ht="18.75">
      <c r="A118" s="28" t="s">
        <v>204</v>
      </c>
    </row>
    <row r="119" spans="1:1" ht="18.75">
      <c r="A119" s="28" t="s">
        <v>274</v>
      </c>
    </row>
    <row r="120" spans="1:1" ht="18.75">
      <c r="A120" s="28" t="s">
        <v>385</v>
      </c>
    </row>
    <row r="121" spans="1:1" ht="18.75">
      <c r="A121" s="28" t="s">
        <v>275</v>
      </c>
    </row>
    <row r="122" spans="1:1" ht="18.75">
      <c r="A122" s="28" t="s">
        <v>340</v>
      </c>
    </row>
    <row r="123" spans="1:1" ht="18.75">
      <c r="A123" s="28" t="s">
        <v>229</v>
      </c>
    </row>
    <row r="124" spans="1:1" ht="18.75">
      <c r="A124" s="28" t="s">
        <v>290</v>
      </c>
    </row>
    <row r="125" spans="1:1" ht="18.75">
      <c r="A125" s="28" t="s">
        <v>238</v>
      </c>
    </row>
    <row r="126" spans="1:1" ht="18.75">
      <c r="A126" s="28" t="s">
        <v>276</v>
      </c>
    </row>
    <row r="127" spans="1:1" ht="18.75">
      <c r="A127" s="28" t="s">
        <v>332</v>
      </c>
    </row>
    <row r="128" spans="1:1" ht="18.75">
      <c r="A128" s="28" t="s">
        <v>193</v>
      </c>
    </row>
    <row r="129" spans="1:1" ht="18.75">
      <c r="A129" s="28" t="s">
        <v>199</v>
      </c>
    </row>
    <row r="130" spans="1:1" ht="18.75">
      <c r="A130" s="28" t="s">
        <v>333</v>
      </c>
    </row>
    <row r="131" spans="1:1" ht="18.75">
      <c r="A131" s="28" t="s">
        <v>364</v>
      </c>
    </row>
    <row r="132" spans="1:1" ht="18.75">
      <c r="A132" s="28" t="s">
        <v>277</v>
      </c>
    </row>
    <row r="133" spans="1:1" ht="18.75">
      <c r="A133" s="28" t="s">
        <v>230</v>
      </c>
    </row>
    <row r="134" spans="1:1" ht="18.75">
      <c r="A134" s="28" t="s">
        <v>316</v>
      </c>
    </row>
    <row r="135" spans="1:1" ht="18.75">
      <c r="A135" s="28" t="s">
        <v>194</v>
      </c>
    </row>
    <row r="136" spans="1:1" ht="18.75">
      <c r="A136" s="28" t="s">
        <v>278</v>
      </c>
    </row>
    <row r="137" spans="1:1" ht="18.75">
      <c r="A137" s="28" t="s">
        <v>217</v>
      </c>
    </row>
    <row r="138" spans="1:1" ht="18.75">
      <c r="A138" s="28" t="s">
        <v>306</v>
      </c>
    </row>
    <row r="139" spans="1:1" ht="18.75">
      <c r="A139" s="28" t="s">
        <v>218</v>
      </c>
    </row>
    <row r="140" spans="1:1" ht="18.75">
      <c r="A140" s="28" t="s">
        <v>219</v>
      </c>
    </row>
    <row r="141" spans="1:1" ht="18.75">
      <c r="A141" s="28" t="s">
        <v>307</v>
      </c>
    </row>
    <row r="142" spans="1:1" ht="18.75">
      <c r="A142" s="28" t="s">
        <v>260</v>
      </c>
    </row>
    <row r="143" spans="1:1" ht="18.75">
      <c r="A143" s="28" t="s">
        <v>321</v>
      </c>
    </row>
    <row r="144" spans="1:1" ht="18.75">
      <c r="A144" s="28" t="s">
        <v>322</v>
      </c>
    </row>
    <row r="145" spans="1:1" ht="18.75">
      <c r="A145" s="28" t="s">
        <v>323</v>
      </c>
    </row>
    <row r="146" spans="1:1" ht="18.75">
      <c r="A146" s="28" t="s">
        <v>354</v>
      </c>
    </row>
    <row r="147" spans="1:1" ht="18.75">
      <c r="A147" s="28" t="s">
        <v>250</v>
      </c>
    </row>
    <row r="148" spans="1:1" ht="18.75">
      <c r="A148" s="28" t="s">
        <v>324</v>
      </c>
    </row>
    <row r="149" spans="1:1" ht="18.75">
      <c r="A149" s="28" t="s">
        <v>365</v>
      </c>
    </row>
    <row r="150" spans="1:1" ht="18.75">
      <c r="A150" s="28" t="s">
        <v>334</v>
      </c>
    </row>
    <row r="151" spans="1:1" ht="18.75">
      <c r="A151" s="28" t="s">
        <v>205</v>
      </c>
    </row>
    <row r="152" spans="1:1" ht="18.75">
      <c r="A152" s="28" t="s">
        <v>231</v>
      </c>
    </row>
    <row r="153" spans="1:1" ht="18.75">
      <c r="A153" s="28" t="s">
        <v>279</v>
      </c>
    </row>
    <row r="154" spans="1:1" ht="18.75">
      <c r="A154" s="28" t="s">
        <v>355</v>
      </c>
    </row>
    <row r="155" spans="1:1" ht="18.75">
      <c r="A155" s="28" t="s">
        <v>291</v>
      </c>
    </row>
    <row r="156" spans="1:1" ht="18.75">
      <c r="A156" s="28" t="s">
        <v>189</v>
      </c>
    </row>
    <row r="157" spans="1:1" ht="18.75">
      <c r="A157" s="28" t="s">
        <v>232</v>
      </c>
    </row>
    <row r="158" spans="1:1" ht="18.75">
      <c r="A158" s="28" t="s">
        <v>308</v>
      </c>
    </row>
    <row r="159" spans="1:1" ht="18.75">
      <c r="A159" s="28" t="s">
        <v>341</v>
      </c>
    </row>
    <row r="160" spans="1:1" ht="18.75">
      <c r="A160" s="28" t="s">
        <v>342</v>
      </c>
    </row>
    <row r="161" spans="1:1" ht="18.75">
      <c r="A161" s="28" t="s">
        <v>343</v>
      </c>
    </row>
    <row r="162" spans="1:1" ht="18.75">
      <c r="A162" s="28" t="s">
        <v>195</v>
      </c>
    </row>
    <row r="163" spans="1:1" ht="18.75">
      <c r="A163" s="28" t="s">
        <v>344</v>
      </c>
    </row>
    <row r="164" spans="1:1" ht="18.75">
      <c r="A164" s="28" t="s">
        <v>239</v>
      </c>
    </row>
    <row r="165" spans="1:1" ht="18.75">
      <c r="A165" s="28" t="s">
        <v>366</v>
      </c>
    </row>
    <row r="166" spans="1:1" ht="18.75">
      <c r="A166" s="28" t="s">
        <v>196</v>
      </c>
    </row>
    <row r="167" spans="1:1" ht="18.75">
      <c r="A167" s="28" t="s">
        <v>345</v>
      </c>
    </row>
    <row r="168" spans="1:1" ht="18.75">
      <c r="A168" s="28" t="s">
        <v>386</v>
      </c>
    </row>
    <row r="169" spans="1:1" ht="18.75">
      <c r="A169" s="28" t="s">
        <v>233</v>
      </c>
    </row>
    <row r="170" spans="1:1" ht="18.75">
      <c r="A170" s="28" t="s">
        <v>206</v>
      </c>
    </row>
    <row r="171" spans="1:1" ht="18.75">
      <c r="A171" s="28" t="s">
        <v>234</v>
      </c>
    </row>
    <row r="172" spans="1:1" ht="18.75">
      <c r="A172" s="28" t="s">
        <v>251</v>
      </c>
    </row>
    <row r="173" spans="1:1" ht="18.75">
      <c r="A173" s="28" t="s">
        <v>235</v>
      </c>
    </row>
    <row r="174" spans="1:1" ht="18.75">
      <c r="A174" s="28" t="s">
        <v>102</v>
      </c>
    </row>
    <row r="175" spans="1:1" ht="18.75">
      <c r="A175" s="28" t="s">
        <v>252</v>
      </c>
    </row>
    <row r="176" spans="1:1" ht="18.75">
      <c r="A176" s="28" t="s">
        <v>207</v>
      </c>
    </row>
    <row r="177" spans="1:1" ht="18.75">
      <c r="A177" s="28" t="s">
        <v>165</v>
      </c>
    </row>
    <row r="178" spans="1:1" ht="18.75">
      <c r="A178" s="28" t="s">
        <v>367</v>
      </c>
    </row>
    <row r="179" spans="1:1" ht="18.75">
      <c r="A179" s="28" t="s">
        <v>220</v>
      </c>
    </row>
    <row r="180" spans="1:1" ht="18.75">
      <c r="A180" s="28" t="s">
        <v>221</v>
      </c>
    </row>
    <row r="181" spans="1:1" ht="18.75">
      <c r="A181" s="28" t="s">
        <v>292</v>
      </c>
    </row>
    <row r="182" spans="1:1" ht="18.75">
      <c r="A182" s="28" t="s">
        <v>368</v>
      </c>
    </row>
    <row r="183" spans="1:1" ht="18.75">
      <c r="A183" s="28" t="s">
        <v>222</v>
      </c>
    </row>
    <row r="184" spans="1:1" ht="18.75">
      <c r="A184" s="28" t="s">
        <v>280</v>
      </c>
    </row>
    <row r="185" spans="1:1" ht="18.75">
      <c r="A185" s="28" t="s">
        <v>166</v>
      </c>
    </row>
    <row r="186" spans="1:1" ht="18.75">
      <c r="A186" s="28" t="s">
        <v>261</v>
      </c>
    </row>
    <row r="187" spans="1:1" ht="18.75">
      <c r="A187" s="28" t="s">
        <v>387</v>
      </c>
    </row>
    <row r="188" spans="1:1" ht="18.75">
      <c r="A188" s="28" t="s">
        <v>281</v>
      </c>
    </row>
    <row r="189" spans="1:1" ht="18.75">
      <c r="A189" s="28" t="s">
        <v>346</v>
      </c>
    </row>
    <row r="190" spans="1:1" ht="18.75">
      <c r="A190" s="28" t="s">
        <v>169</v>
      </c>
    </row>
    <row r="191" spans="1:1" ht="18.75">
      <c r="A191" s="28" t="s">
        <v>282</v>
      </c>
    </row>
    <row r="192" spans="1:1" ht="18.75">
      <c r="A192" s="28" t="s">
        <v>208</v>
      </c>
    </row>
    <row r="193" spans="1:1" ht="18.75">
      <c r="A193" s="28" t="s">
        <v>190</v>
      </c>
    </row>
    <row r="194" spans="1:1" ht="18.75">
      <c r="A194" s="28" t="s">
        <v>317</v>
      </c>
    </row>
    <row r="195" spans="1:1" ht="18.75">
      <c r="A195" s="28" t="s">
        <v>391</v>
      </c>
    </row>
    <row r="196" spans="1:1" ht="18.75">
      <c r="A196" s="28" t="s">
        <v>191</v>
      </c>
    </row>
    <row r="197" spans="1:1" ht="18.75">
      <c r="A197" s="28" t="s">
        <v>295</v>
      </c>
    </row>
    <row r="198" spans="1:1" ht="18.75">
      <c r="A198" s="28" t="s">
        <v>356</v>
      </c>
    </row>
    <row r="199" spans="1:1" ht="18.75">
      <c r="A199" s="28" t="s">
        <v>253</v>
      </c>
    </row>
    <row r="200" spans="1:1" ht="18.75">
      <c r="A200" s="28" t="s">
        <v>240</v>
      </c>
    </row>
    <row r="201" spans="1:1" ht="18.75">
      <c r="A201" s="28" t="s">
        <v>163</v>
      </c>
    </row>
    <row r="202" spans="1:1" ht="18.75">
      <c r="A202" s="28" t="s">
        <v>388</v>
      </c>
    </row>
    <row r="203" spans="1:1" ht="18.75">
      <c r="A203" s="28" t="s">
        <v>325</v>
      </c>
    </row>
    <row r="204" spans="1:1" ht="18.75">
      <c r="A204" s="28" t="s">
        <v>335</v>
      </c>
    </row>
    <row r="205" spans="1:1" ht="18.75">
      <c r="A205" s="28" t="s">
        <v>350</v>
      </c>
    </row>
    <row r="206" spans="1:1" ht="18.75">
      <c r="A206" s="28" t="s">
        <v>283</v>
      </c>
    </row>
    <row r="207" spans="1:1" ht="18.75">
      <c r="A207" s="28" t="s">
        <v>369</v>
      </c>
    </row>
    <row r="208" spans="1:1" ht="18.75">
      <c r="A208" s="28" t="s">
        <v>241</v>
      </c>
    </row>
    <row r="209" spans="1:1" ht="18.75">
      <c r="A209" s="28" t="s">
        <v>242</v>
      </c>
    </row>
    <row r="210" spans="1:1" ht="18.75">
      <c r="A210" s="28" t="s">
        <v>347</v>
      </c>
    </row>
    <row r="211" spans="1:1" ht="18.75">
      <c r="A211" s="28" t="s">
        <v>284</v>
      </c>
    </row>
    <row r="212" spans="1:1" ht="18.75">
      <c r="A212" s="28" t="s">
        <v>192</v>
      </c>
    </row>
    <row r="213" spans="1:1" ht="18.75">
      <c r="A213" s="28" t="s">
        <v>309</v>
      </c>
    </row>
    <row r="214" spans="1:1" ht="18.75">
      <c r="A214" s="28" t="s">
        <v>370</v>
      </c>
    </row>
    <row r="215" spans="1:1" ht="18.75">
      <c r="A215" s="28" t="s">
        <v>197</v>
      </c>
    </row>
    <row r="216" spans="1:1" ht="18.75">
      <c r="A216" s="28" t="s">
        <v>164</v>
      </c>
    </row>
    <row r="217" spans="1:1" ht="18.75">
      <c r="A217" s="28" t="s">
        <v>389</v>
      </c>
    </row>
    <row r="218" spans="1:1" ht="18.75">
      <c r="A218" s="28" t="s">
        <v>348</v>
      </c>
    </row>
    <row r="219" spans="1:1" ht="18.75">
      <c r="A219" s="28" t="s">
        <v>209</v>
      </c>
    </row>
    <row r="220" spans="1:1" ht="18.75">
      <c r="A220" s="28" t="s">
        <v>371</v>
      </c>
    </row>
    <row r="221" spans="1:1" ht="18.75">
      <c r="A221" s="28" t="s">
        <v>254</v>
      </c>
    </row>
    <row r="222" spans="1:1" ht="18.75">
      <c r="A222" s="28" t="s">
        <v>285</v>
      </c>
    </row>
    <row r="225" spans="1:1" ht="18.75">
      <c r="A225" s="31" t="s">
        <v>376</v>
      </c>
    </row>
    <row r="226" spans="1:1" ht="18.75">
      <c r="A226" s="31" t="s">
        <v>377</v>
      </c>
    </row>
    <row r="227" spans="1:1" ht="18.75">
      <c r="A227" s="31" t="s">
        <v>375</v>
      </c>
    </row>
  </sheetData>
  <sheetProtection algorithmName="SHA-512" hashValue="SK5X5kbKYLUpjx7yRS4oIbKE+9E5a7BlGZqMEfvB2HQJF1MjXlTmHHtxGK1lQm41ukE1AnbsEbMR4ejsS3RYgg==" saltValue="UTX9Zbk8M0zZBbTZaUy+Bg==" spinCount="100000" sheet="1" objects="1" scenarios="1"/>
  <sortState ref="A17:A222">
    <sortCondition ref="A17:A222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 TEST AE </vt:lpstr>
      <vt:lpstr>reference-dist</vt:lpstr>
      <vt:lpstr>levels-copy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FIGC</dc:creator>
  <cp:lastModifiedBy>Vincenzo Gualtieri</cp:lastModifiedBy>
  <cp:lastPrinted>2017-08-11T09:33:08Z</cp:lastPrinted>
  <dcterms:created xsi:type="dcterms:W3CDTF">1999-08-10T09:24:33Z</dcterms:created>
  <dcterms:modified xsi:type="dcterms:W3CDTF">2021-08-25T10:06:01Z</dcterms:modified>
</cp:coreProperties>
</file>